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4005" activeTab="2"/>
  </bookViews>
  <sheets>
    <sheet name="六甲" sheetId="1" r:id="rId1"/>
    <sheet name="六乙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AA47" i="1" l="1"/>
  <c r="Z47" i="1"/>
  <c r="AD47" i="1"/>
  <c r="AC47" i="1"/>
  <c r="T47" i="1"/>
  <c r="S47" i="1"/>
  <c r="L51" i="2"/>
  <c r="E51" i="2"/>
  <c r="O51" i="2"/>
  <c r="H51" i="2"/>
  <c r="O50" i="2"/>
  <c r="H50" i="2"/>
  <c r="H49" i="2"/>
  <c r="O49" i="2"/>
  <c r="H37" i="2"/>
  <c r="O37" i="2"/>
  <c r="H36" i="2"/>
  <c r="H35" i="2"/>
  <c r="AC26" i="2"/>
  <c r="O26" i="2"/>
  <c r="AB25" i="2"/>
  <c r="AC25" i="2"/>
  <c r="N25" i="2"/>
  <c r="O25" i="2"/>
  <c r="AB24" i="2"/>
  <c r="AC24" i="2" s="1"/>
  <c r="N24" i="2"/>
  <c r="O24" i="2"/>
  <c r="O48" i="2"/>
  <c r="H48" i="2"/>
  <c r="O47" i="2"/>
  <c r="H47" i="2"/>
  <c r="O46" i="2"/>
  <c r="H46" i="2"/>
  <c r="O45" i="2"/>
  <c r="H45" i="2"/>
  <c r="O44" i="2"/>
  <c r="H44" i="2"/>
  <c r="O43" i="2"/>
  <c r="H43" i="2"/>
  <c r="O42" i="2"/>
  <c r="H42" i="2"/>
  <c r="O41" i="2"/>
  <c r="H41" i="2"/>
  <c r="O40" i="2"/>
  <c r="H40" i="2"/>
  <c r="O39" i="2"/>
  <c r="H39" i="2"/>
  <c r="O38" i="2"/>
  <c r="H38" i="2"/>
  <c r="O36" i="2"/>
  <c r="O35" i="2"/>
  <c r="O34" i="2"/>
  <c r="H34" i="2"/>
  <c r="O33" i="2"/>
  <c r="H33" i="2"/>
  <c r="O32" i="2"/>
  <c r="H32" i="2"/>
  <c r="O31" i="2"/>
  <c r="H31" i="2"/>
  <c r="O30" i="2"/>
  <c r="H30" i="2"/>
  <c r="O29" i="2"/>
  <c r="H29" i="2"/>
  <c r="AB23" i="2"/>
  <c r="AC23" i="2" s="1"/>
  <c r="N23" i="2"/>
  <c r="O23" i="2" s="1"/>
  <c r="AB22" i="2"/>
  <c r="AC22" i="2" s="1"/>
  <c r="N22" i="2"/>
  <c r="O22" i="2" s="1"/>
  <c r="AB21" i="2"/>
  <c r="AC21" i="2" s="1"/>
  <c r="N21" i="2"/>
  <c r="O21" i="2" s="1"/>
  <c r="AB20" i="2"/>
  <c r="AC20" i="2" s="1"/>
  <c r="N20" i="2"/>
  <c r="O20" i="2" s="1"/>
  <c r="AB19" i="2"/>
  <c r="AC19" i="2" s="1"/>
  <c r="N19" i="2"/>
  <c r="O19" i="2" s="1"/>
  <c r="AB18" i="2"/>
  <c r="AC18" i="2" s="1"/>
  <c r="N18" i="2"/>
  <c r="O18" i="2" s="1"/>
  <c r="AB17" i="2"/>
  <c r="AC17" i="2" s="1"/>
  <c r="N17" i="2"/>
  <c r="O17" i="2" s="1"/>
  <c r="AB16" i="2"/>
  <c r="AC16" i="2" s="1"/>
  <c r="N16" i="2"/>
  <c r="O16" i="2" s="1"/>
  <c r="AB15" i="2"/>
  <c r="AC15" i="2" s="1"/>
  <c r="N15" i="2"/>
  <c r="O15" i="2" s="1"/>
  <c r="AB14" i="2"/>
  <c r="AC14" i="2" s="1"/>
  <c r="N14" i="2"/>
  <c r="O14" i="2" s="1"/>
  <c r="AB13" i="2"/>
  <c r="AC13" i="2" s="1"/>
  <c r="N13" i="2"/>
  <c r="O13" i="2" s="1"/>
  <c r="AB12" i="2"/>
  <c r="AC12" i="2" s="1"/>
  <c r="N12" i="2"/>
  <c r="O12" i="2" s="1"/>
  <c r="AB11" i="2"/>
  <c r="AC11" i="2" s="1"/>
  <c r="N11" i="2"/>
  <c r="O11" i="2" s="1"/>
  <c r="AB10" i="2"/>
  <c r="AC10" i="2" s="1"/>
  <c r="N10" i="2"/>
  <c r="O10" i="2" s="1"/>
  <c r="AB9" i="2"/>
  <c r="AC9" i="2" s="1"/>
  <c r="N9" i="2"/>
  <c r="O9" i="2" s="1"/>
  <c r="AB8" i="2"/>
  <c r="AC8" i="2" s="1"/>
  <c r="N8" i="2"/>
  <c r="O8" i="2" s="1"/>
  <c r="AB7" i="2"/>
  <c r="AC7" i="2" s="1"/>
  <c r="N7" i="2"/>
  <c r="O7" i="2" s="1"/>
  <c r="AB6" i="2"/>
  <c r="AC6" i="2" s="1"/>
  <c r="N6" i="2"/>
  <c r="O6" i="2" s="1"/>
  <c r="AB5" i="2"/>
  <c r="AC5" i="2" s="1"/>
  <c r="N5" i="2"/>
  <c r="O5" i="2" s="1"/>
  <c r="AB4" i="2"/>
  <c r="AC4" i="2" s="1"/>
  <c r="N4" i="2"/>
  <c r="O4" i="2" s="1"/>
  <c r="L49" i="1"/>
  <c r="E49" i="1"/>
  <c r="O49" i="1"/>
  <c r="H4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29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AB23" i="1"/>
  <c r="AC23" i="1" s="1"/>
  <c r="N23" i="1"/>
  <c r="O23" i="1" s="1"/>
  <c r="AB11" i="1" l="1"/>
  <c r="AC11" i="1" s="1"/>
  <c r="AB10" i="1"/>
  <c r="AC10" i="1" s="1"/>
  <c r="AB9" i="1"/>
  <c r="AC9" i="1" s="1"/>
  <c r="AB8" i="1"/>
  <c r="AC8" i="1" s="1"/>
  <c r="AB7" i="1"/>
  <c r="AC7" i="1" s="1"/>
  <c r="AB6" i="1"/>
  <c r="AC6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AB5" i="1"/>
  <c r="AC5" i="1" s="1"/>
  <c r="AB12" i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4" i="1"/>
  <c r="AC4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5" i="1"/>
  <c r="O5" i="1" s="1"/>
  <c r="N4" i="1"/>
  <c r="O4" i="1" s="1"/>
  <c r="O24" i="1" s="1"/>
  <c r="AC24" i="1" l="1"/>
</calcChain>
</file>

<file path=xl/sharedStrings.xml><?xml version="1.0" encoding="utf-8"?>
<sst xmlns="http://schemas.openxmlformats.org/spreadsheetml/2006/main" count="95" uniqueCount="42">
  <si>
    <t>認知</t>
    <phoneticPr fontId="1" type="noConversion"/>
  </si>
  <si>
    <t>前1</t>
    <phoneticPr fontId="1" type="noConversion"/>
  </si>
  <si>
    <t>前2</t>
    <phoneticPr fontId="1" type="noConversion"/>
  </si>
  <si>
    <t>前3</t>
  </si>
  <si>
    <t>前4</t>
  </si>
  <si>
    <t>前5</t>
  </si>
  <si>
    <t>前6</t>
  </si>
  <si>
    <t>前7</t>
  </si>
  <si>
    <t>前8</t>
  </si>
  <si>
    <t>前9</t>
  </si>
  <si>
    <t>前10</t>
  </si>
  <si>
    <t>前11</t>
  </si>
  <si>
    <t>前12</t>
  </si>
  <si>
    <t>後1</t>
    <phoneticPr fontId="1" type="noConversion"/>
  </si>
  <si>
    <t>後2</t>
    <phoneticPr fontId="1" type="noConversion"/>
  </si>
  <si>
    <t>後3</t>
  </si>
  <si>
    <t>後4</t>
  </si>
  <si>
    <t>後5</t>
  </si>
  <si>
    <t>後6</t>
  </si>
  <si>
    <t>後7</t>
  </si>
  <si>
    <t>後8</t>
  </si>
  <si>
    <t>後9</t>
  </si>
  <si>
    <t>後10</t>
  </si>
  <si>
    <t>後11</t>
  </si>
  <si>
    <t>後12</t>
  </si>
  <si>
    <t>態度</t>
    <phoneticPr fontId="1" type="noConversion"/>
  </si>
  <si>
    <t>前1</t>
    <phoneticPr fontId="1" type="noConversion"/>
  </si>
  <si>
    <t>前2</t>
    <phoneticPr fontId="1" type="noConversion"/>
  </si>
  <si>
    <t>後2</t>
    <phoneticPr fontId="1" type="noConversion"/>
  </si>
  <si>
    <t>台南市善化國民小學103學年度六年級愛滋病前後測結果統計表</t>
    <phoneticPr fontId="1" type="noConversion"/>
  </si>
  <si>
    <t>&gt;4數</t>
    <phoneticPr fontId="1" type="noConversion"/>
  </si>
  <si>
    <t>比率</t>
    <phoneticPr fontId="1" type="noConversion"/>
  </si>
  <si>
    <t>答對題數</t>
    <phoneticPr fontId="1" type="noConversion"/>
  </si>
  <si>
    <t>態度</t>
    <phoneticPr fontId="1" type="noConversion"/>
  </si>
  <si>
    <t>認知</t>
    <phoneticPr fontId="1" type="noConversion"/>
  </si>
  <si>
    <t>接受愛滋比率</t>
    <phoneticPr fontId="1" type="noConversion"/>
  </si>
  <si>
    <t>103學年度愛滋教育成果</t>
    <phoneticPr fontId="1" type="noConversion"/>
  </si>
  <si>
    <t>前測</t>
    <phoneticPr fontId="1" type="noConversion"/>
  </si>
  <si>
    <t>後測</t>
    <phoneticPr fontId="1" type="noConversion"/>
  </si>
  <si>
    <t>願意共同上課比率</t>
    <phoneticPr fontId="1" type="noConversion"/>
  </si>
  <si>
    <t>正向態度比率</t>
    <phoneticPr fontId="1" type="noConversion"/>
  </si>
  <si>
    <t>認知正確率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</si>
</sst>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0" fontId="0" fillId="0" borderId="0" xfId="0" applyNumberFormat="1">
      <alignment vertical="center"/>
    </xf>
    <xf numFmtId="10" fontId="3" fillId="0" borderId="0" xfId="0" applyNumberFormat="1" applyFont="1">
      <alignment vertical="center"/>
    </xf>
    <xf numFmtId="9" fontId="0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103</a:t>
            </a:r>
            <a:r>
              <a:rPr lang="zh-TW" altLang="en-US"/>
              <a:t>學年度愛滋病防治成果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工作表3!$B$2</c:f>
              <c:strCache>
                <c:ptCount val="1"/>
                <c:pt idx="0">
                  <c:v>前測</c:v>
                </c:pt>
              </c:strCache>
            </c:strRef>
          </c:tx>
          <c:invertIfNegative val="0"/>
          <c:cat>
            <c:strRef>
              <c:f>工作表3!$A$3:$A$5</c:f>
              <c:strCache>
                <c:ptCount val="3"/>
                <c:pt idx="0">
                  <c:v>願意共同上課比率</c:v>
                </c:pt>
                <c:pt idx="1">
                  <c:v>正向態度比率</c:v>
                </c:pt>
                <c:pt idx="2">
                  <c:v>認知正確率</c:v>
                </c:pt>
              </c:strCache>
            </c:strRef>
          </c:cat>
          <c:val>
            <c:numRef>
              <c:f>工作表3!$B$3:$B$5</c:f>
              <c:numCache>
                <c:formatCode>0%</c:formatCode>
                <c:ptCount val="3"/>
                <c:pt idx="0">
                  <c:v>0.6</c:v>
                </c:pt>
                <c:pt idx="1">
                  <c:v>0.73</c:v>
                </c:pt>
                <c:pt idx="2" formatCode="0.00%">
                  <c:v>0.4667</c:v>
                </c:pt>
              </c:numCache>
            </c:numRef>
          </c:val>
        </c:ser>
        <c:ser>
          <c:idx val="1"/>
          <c:order val="1"/>
          <c:tx>
            <c:strRef>
              <c:f>工作表3!$C$2</c:f>
              <c:strCache>
                <c:ptCount val="1"/>
                <c:pt idx="0">
                  <c:v>後測</c:v>
                </c:pt>
              </c:strCache>
            </c:strRef>
          </c:tx>
          <c:invertIfNegative val="0"/>
          <c:cat>
            <c:strRef>
              <c:f>工作表3!$A$3:$A$5</c:f>
              <c:strCache>
                <c:ptCount val="3"/>
                <c:pt idx="0">
                  <c:v>願意共同上課比率</c:v>
                </c:pt>
                <c:pt idx="1">
                  <c:v>正向態度比率</c:v>
                </c:pt>
                <c:pt idx="2">
                  <c:v>認知正確率</c:v>
                </c:pt>
              </c:strCache>
            </c:strRef>
          </c:cat>
          <c:val>
            <c:numRef>
              <c:f>工作表3!$C$3:$C$5</c:f>
              <c:numCache>
                <c:formatCode>0%</c:formatCode>
                <c:ptCount val="3"/>
                <c:pt idx="0">
                  <c:v>0.75</c:v>
                </c:pt>
                <c:pt idx="1">
                  <c:v>0.88</c:v>
                </c:pt>
                <c:pt idx="2" formatCode="0.00%">
                  <c:v>0.85829999999999995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616768"/>
        <c:axId val="71628672"/>
        <c:axId val="0"/>
      </c:bar3DChart>
      <c:catAx>
        <c:axId val="71616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71628672"/>
        <c:crosses val="autoZero"/>
        <c:auto val="1"/>
        <c:lblAlgn val="ctr"/>
        <c:lblOffset val="100"/>
        <c:noMultiLvlLbl val="0"/>
      </c:catAx>
      <c:valAx>
        <c:axId val="71628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比率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7161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</xdr:row>
      <xdr:rowOff>23812</xdr:rowOff>
    </xdr:from>
    <xdr:to>
      <xdr:col>12</xdr:col>
      <xdr:colOff>57150</xdr:colOff>
      <xdr:row>18</xdr:row>
      <xdr:rowOff>42862</xdr:rowOff>
    </xdr:to>
    <xdr:graphicFrame macro="">
      <xdr:nvGraphicFramePr>
        <xdr:cNvPr id="9" name="圖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opLeftCell="B40" workbookViewId="0">
      <selection activeCell="AC45" sqref="AC45:AD45"/>
    </sheetView>
  </sheetViews>
  <sheetFormatPr defaultRowHeight="16.5" x14ac:dyDescent="0.25"/>
  <cols>
    <col min="2" max="8" width="5.25" customWidth="1"/>
    <col min="9" max="9" width="5.125" customWidth="1"/>
    <col min="10" max="14" width="5.25" customWidth="1"/>
    <col min="15" max="15" width="7.625" bestFit="1" customWidth="1"/>
    <col min="16" max="27" width="4.625" customWidth="1"/>
    <col min="28" max="28" width="5.25" customWidth="1"/>
    <col min="29" max="29" width="8" customWidth="1"/>
    <col min="30" max="30" width="5.75" customWidth="1"/>
    <col min="31" max="41" width="5.25" customWidth="1"/>
  </cols>
  <sheetData>
    <row r="1" spans="1:29" x14ac:dyDescent="0.25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B2" t="s">
        <v>0</v>
      </c>
    </row>
    <row r="3" spans="1:29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32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  <c r="Z3" t="s">
        <v>23</v>
      </c>
      <c r="AA3" t="s">
        <v>24</v>
      </c>
      <c r="AB3" t="s">
        <v>32</v>
      </c>
    </row>
    <row r="4" spans="1:29" x14ac:dyDescent="0.25">
      <c r="A4">
        <v>60101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1</v>
      </c>
      <c r="J4">
        <v>0</v>
      </c>
      <c r="K4">
        <v>1</v>
      </c>
      <c r="L4">
        <v>0</v>
      </c>
      <c r="M4">
        <v>0</v>
      </c>
      <c r="N4">
        <f>COUNTIF(B4:M4,1)</f>
        <v>3</v>
      </c>
      <c r="O4" s="1">
        <f>N4/12</f>
        <v>0.25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0</v>
      </c>
      <c r="AA4">
        <v>1</v>
      </c>
      <c r="AB4">
        <f>COUNTIF(P4:AA4,1)</f>
        <v>11</v>
      </c>
      <c r="AC4" s="1">
        <f>AB4/12</f>
        <v>0.91666666666666663</v>
      </c>
    </row>
    <row r="5" spans="1:29" x14ac:dyDescent="0.25">
      <c r="A5">
        <v>60102</v>
      </c>
      <c r="B5">
        <v>1</v>
      </c>
      <c r="C5">
        <v>1</v>
      </c>
      <c r="D5">
        <v>0</v>
      </c>
      <c r="E5">
        <v>0</v>
      </c>
      <c r="F5">
        <v>0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f t="shared" ref="N5:N23" si="0">COUNTIF(B5:M5,1)</f>
        <v>9</v>
      </c>
      <c r="O5" s="1">
        <f t="shared" ref="O5:O23" si="1">N5/12</f>
        <v>0.75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f t="shared" ref="AB5:AB23" si="2">COUNTIF(P5:AA5,1)</f>
        <v>12</v>
      </c>
      <c r="AC5" s="1">
        <f t="shared" ref="AC5:AC23" si="3">AB5/12</f>
        <v>1</v>
      </c>
    </row>
    <row r="6" spans="1:29" x14ac:dyDescent="0.25">
      <c r="A6">
        <v>60104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1</v>
      </c>
      <c r="I6">
        <v>1</v>
      </c>
      <c r="J6">
        <v>1</v>
      </c>
      <c r="K6">
        <v>1</v>
      </c>
      <c r="L6">
        <v>0</v>
      </c>
      <c r="M6">
        <v>0</v>
      </c>
      <c r="N6">
        <f t="shared" ref="N6:N11" si="4">COUNTIF(B6:M6,1)</f>
        <v>5</v>
      </c>
      <c r="O6" s="1">
        <f t="shared" si="1"/>
        <v>0.41666666666666669</v>
      </c>
      <c r="P6">
        <v>0</v>
      </c>
      <c r="Q6">
        <v>1</v>
      </c>
      <c r="R6">
        <v>0</v>
      </c>
      <c r="S6">
        <v>1</v>
      </c>
      <c r="T6">
        <v>1</v>
      </c>
      <c r="U6">
        <v>1</v>
      </c>
      <c r="V6">
        <v>0</v>
      </c>
      <c r="W6">
        <v>1</v>
      </c>
      <c r="X6">
        <v>1</v>
      </c>
      <c r="Y6">
        <v>1</v>
      </c>
      <c r="Z6">
        <v>1</v>
      </c>
      <c r="AA6">
        <v>1</v>
      </c>
      <c r="AB6">
        <f t="shared" ref="AB6:AB11" si="5">COUNTIF(P6:AA6,1)</f>
        <v>9</v>
      </c>
      <c r="AC6" s="1">
        <f t="shared" si="3"/>
        <v>0.75</v>
      </c>
    </row>
    <row r="7" spans="1:29" x14ac:dyDescent="0.25">
      <c r="A7">
        <v>60105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1</v>
      </c>
      <c r="L7">
        <v>0</v>
      </c>
      <c r="M7">
        <v>0</v>
      </c>
      <c r="N7">
        <f t="shared" si="4"/>
        <v>2</v>
      </c>
      <c r="O7" s="1">
        <f t="shared" si="1"/>
        <v>0.16666666666666666</v>
      </c>
      <c r="P7">
        <v>0</v>
      </c>
      <c r="Q7">
        <v>0</v>
      </c>
      <c r="R7">
        <v>1</v>
      </c>
      <c r="S7">
        <v>0</v>
      </c>
      <c r="T7">
        <v>1</v>
      </c>
      <c r="U7">
        <v>0</v>
      </c>
      <c r="V7">
        <v>1</v>
      </c>
      <c r="W7">
        <v>1</v>
      </c>
      <c r="X7">
        <v>0</v>
      </c>
      <c r="Y7">
        <v>1</v>
      </c>
      <c r="Z7">
        <v>1</v>
      </c>
      <c r="AA7">
        <v>1</v>
      </c>
      <c r="AB7">
        <f t="shared" si="5"/>
        <v>7</v>
      </c>
      <c r="AC7" s="1">
        <f t="shared" si="3"/>
        <v>0.58333333333333337</v>
      </c>
    </row>
    <row r="8" spans="1:29" x14ac:dyDescent="0.25">
      <c r="A8">
        <v>60106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v>1</v>
      </c>
      <c r="N8">
        <f t="shared" si="4"/>
        <v>6</v>
      </c>
      <c r="O8" s="1">
        <f t="shared" si="1"/>
        <v>0.5</v>
      </c>
      <c r="P8">
        <v>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f t="shared" si="5"/>
        <v>11</v>
      </c>
      <c r="AC8" s="1">
        <f t="shared" si="3"/>
        <v>0.91666666666666663</v>
      </c>
    </row>
    <row r="9" spans="1:29" x14ac:dyDescent="0.25">
      <c r="A9">
        <v>60107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si="4"/>
        <v>1</v>
      </c>
      <c r="O9" s="1">
        <f t="shared" si="1"/>
        <v>8.3333333333333329E-2</v>
      </c>
      <c r="P9">
        <v>1</v>
      </c>
      <c r="Q9">
        <v>0</v>
      </c>
      <c r="R9">
        <v>1</v>
      </c>
      <c r="S9">
        <v>0</v>
      </c>
      <c r="T9">
        <v>1</v>
      </c>
      <c r="U9">
        <v>0</v>
      </c>
      <c r="V9">
        <v>0</v>
      </c>
      <c r="W9">
        <v>1</v>
      </c>
      <c r="X9">
        <v>1</v>
      </c>
      <c r="Y9">
        <v>1</v>
      </c>
      <c r="Z9">
        <v>1</v>
      </c>
      <c r="AA9">
        <v>1</v>
      </c>
      <c r="AB9">
        <f t="shared" si="5"/>
        <v>8</v>
      </c>
      <c r="AC9" s="1">
        <f t="shared" si="3"/>
        <v>0.66666666666666663</v>
      </c>
    </row>
    <row r="10" spans="1:29" x14ac:dyDescent="0.25">
      <c r="A10">
        <v>60108</v>
      </c>
      <c r="B10">
        <v>1</v>
      </c>
      <c r="C10">
        <v>0</v>
      </c>
      <c r="D10">
        <v>0</v>
      </c>
      <c r="E10">
        <v>0</v>
      </c>
      <c r="F10">
        <v>0</v>
      </c>
      <c r="G10">
        <v>1</v>
      </c>
      <c r="H10">
        <v>1</v>
      </c>
      <c r="I10">
        <v>1</v>
      </c>
      <c r="J10">
        <v>0</v>
      </c>
      <c r="K10">
        <v>0</v>
      </c>
      <c r="L10">
        <v>0</v>
      </c>
      <c r="M10">
        <v>1</v>
      </c>
      <c r="N10">
        <f t="shared" si="4"/>
        <v>5</v>
      </c>
      <c r="O10" s="1">
        <f t="shared" si="1"/>
        <v>0.41666666666666669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0</v>
      </c>
      <c r="W10">
        <v>1</v>
      </c>
      <c r="X10">
        <v>1</v>
      </c>
      <c r="Y10">
        <v>1</v>
      </c>
      <c r="Z10">
        <v>1</v>
      </c>
      <c r="AA10">
        <v>1</v>
      </c>
      <c r="AB10">
        <f t="shared" si="5"/>
        <v>11</v>
      </c>
      <c r="AC10" s="1">
        <f t="shared" si="3"/>
        <v>0.91666666666666663</v>
      </c>
    </row>
    <row r="11" spans="1:29" x14ac:dyDescent="0.25">
      <c r="A11">
        <v>60109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0</v>
      </c>
      <c r="K11">
        <v>0</v>
      </c>
      <c r="L11">
        <v>0</v>
      </c>
      <c r="M11">
        <v>0</v>
      </c>
      <c r="N11">
        <f t="shared" si="4"/>
        <v>3</v>
      </c>
      <c r="O11" s="1">
        <f t="shared" si="1"/>
        <v>0.25</v>
      </c>
      <c r="P11">
        <v>1</v>
      </c>
      <c r="Q11">
        <v>1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f t="shared" si="5"/>
        <v>4</v>
      </c>
      <c r="AC11" s="1">
        <f t="shared" si="3"/>
        <v>0.33333333333333331</v>
      </c>
    </row>
    <row r="12" spans="1:29" x14ac:dyDescent="0.25">
      <c r="A12">
        <v>60110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1</v>
      </c>
      <c r="I12">
        <v>1</v>
      </c>
      <c r="J12">
        <v>1</v>
      </c>
      <c r="K12">
        <v>1</v>
      </c>
      <c r="L12">
        <v>0</v>
      </c>
      <c r="M12">
        <v>1</v>
      </c>
      <c r="N12">
        <f t="shared" si="0"/>
        <v>6</v>
      </c>
      <c r="O12" s="1">
        <f t="shared" si="1"/>
        <v>0.5</v>
      </c>
      <c r="P12">
        <v>1</v>
      </c>
      <c r="Q12">
        <v>0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0</v>
      </c>
      <c r="AA12">
        <v>1</v>
      </c>
      <c r="AB12">
        <f t="shared" si="2"/>
        <v>10</v>
      </c>
      <c r="AC12" s="1">
        <f t="shared" si="3"/>
        <v>0.83333333333333337</v>
      </c>
    </row>
    <row r="13" spans="1:29" x14ac:dyDescent="0.25">
      <c r="A13">
        <v>60111</v>
      </c>
      <c r="B13">
        <v>1</v>
      </c>
      <c r="C13">
        <v>0</v>
      </c>
      <c r="D13">
        <v>1</v>
      </c>
      <c r="E13">
        <v>0</v>
      </c>
      <c r="F13">
        <v>0</v>
      </c>
      <c r="G13">
        <v>0</v>
      </c>
      <c r="H13">
        <v>1</v>
      </c>
      <c r="I13">
        <v>1</v>
      </c>
      <c r="J13">
        <v>1</v>
      </c>
      <c r="K13">
        <v>0</v>
      </c>
      <c r="L13">
        <v>1</v>
      </c>
      <c r="M13">
        <v>0</v>
      </c>
      <c r="N13">
        <f t="shared" si="0"/>
        <v>6</v>
      </c>
      <c r="O13" s="1">
        <f t="shared" si="1"/>
        <v>0.5</v>
      </c>
      <c r="P13">
        <v>1</v>
      </c>
      <c r="Q13">
        <v>1</v>
      </c>
      <c r="R13">
        <v>1</v>
      </c>
      <c r="S13">
        <v>1</v>
      </c>
      <c r="T13">
        <v>1</v>
      </c>
      <c r="U13">
        <v>0</v>
      </c>
      <c r="V13">
        <v>1</v>
      </c>
      <c r="W13">
        <v>1</v>
      </c>
      <c r="X13">
        <v>1</v>
      </c>
      <c r="Y13">
        <v>0</v>
      </c>
      <c r="Z13">
        <v>0</v>
      </c>
      <c r="AA13">
        <v>1</v>
      </c>
      <c r="AB13">
        <f t="shared" si="2"/>
        <v>9</v>
      </c>
      <c r="AC13" s="1">
        <f t="shared" si="3"/>
        <v>0.75</v>
      </c>
    </row>
    <row r="14" spans="1:29" x14ac:dyDescent="0.25">
      <c r="A14">
        <v>60113</v>
      </c>
      <c r="B14">
        <v>0</v>
      </c>
      <c r="C14">
        <v>1</v>
      </c>
      <c r="D14">
        <v>1</v>
      </c>
      <c r="E14">
        <v>0</v>
      </c>
      <c r="F14">
        <v>0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9</v>
      </c>
      <c r="O14" s="1">
        <f t="shared" si="1"/>
        <v>0.75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f t="shared" si="2"/>
        <v>12</v>
      </c>
      <c r="AC14" s="1">
        <f t="shared" si="3"/>
        <v>1</v>
      </c>
    </row>
    <row r="15" spans="1:29" x14ac:dyDescent="0.25">
      <c r="A15">
        <v>60114</v>
      </c>
      <c r="B15">
        <v>0</v>
      </c>
      <c r="C15">
        <v>1</v>
      </c>
      <c r="D15">
        <v>1</v>
      </c>
      <c r="E15">
        <v>1</v>
      </c>
      <c r="F15">
        <v>0</v>
      </c>
      <c r="G15">
        <v>1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f t="shared" si="0"/>
        <v>6</v>
      </c>
      <c r="O15" s="1">
        <f t="shared" si="1"/>
        <v>0.5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f t="shared" si="2"/>
        <v>12</v>
      </c>
      <c r="AC15" s="1">
        <f t="shared" si="3"/>
        <v>1</v>
      </c>
    </row>
    <row r="16" spans="1:29" x14ac:dyDescent="0.25">
      <c r="A16">
        <v>60115</v>
      </c>
      <c r="B16">
        <v>0</v>
      </c>
      <c r="C16">
        <v>1</v>
      </c>
      <c r="D16">
        <v>1</v>
      </c>
      <c r="E16">
        <v>1</v>
      </c>
      <c r="F16">
        <v>0</v>
      </c>
      <c r="G16">
        <v>1</v>
      </c>
      <c r="H16">
        <v>1</v>
      </c>
      <c r="I16">
        <v>1</v>
      </c>
      <c r="J16">
        <v>0</v>
      </c>
      <c r="K16">
        <v>0</v>
      </c>
      <c r="L16">
        <v>0</v>
      </c>
      <c r="M16">
        <v>0</v>
      </c>
      <c r="N16">
        <f t="shared" si="0"/>
        <v>6</v>
      </c>
      <c r="O16" s="1">
        <f t="shared" si="1"/>
        <v>0.5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f t="shared" si="2"/>
        <v>12</v>
      </c>
      <c r="AC16" s="1">
        <f t="shared" si="3"/>
        <v>1</v>
      </c>
    </row>
    <row r="17" spans="1:29" x14ac:dyDescent="0.25">
      <c r="A17">
        <v>60116</v>
      </c>
      <c r="B17">
        <v>0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0</v>
      </c>
      <c r="L17">
        <v>1</v>
      </c>
      <c r="M17">
        <v>0</v>
      </c>
      <c r="N17">
        <f t="shared" si="0"/>
        <v>8</v>
      </c>
      <c r="O17" s="1">
        <f t="shared" si="1"/>
        <v>0.66666666666666663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f t="shared" si="2"/>
        <v>12</v>
      </c>
      <c r="AC17" s="1">
        <f t="shared" si="3"/>
        <v>1</v>
      </c>
    </row>
    <row r="18" spans="1:29" x14ac:dyDescent="0.25">
      <c r="A18">
        <v>60117</v>
      </c>
      <c r="B18">
        <v>0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11</v>
      </c>
      <c r="O18" s="1">
        <f t="shared" si="1"/>
        <v>0.91666666666666663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f t="shared" si="2"/>
        <v>12</v>
      </c>
      <c r="AC18" s="1">
        <f t="shared" si="3"/>
        <v>1</v>
      </c>
    </row>
    <row r="19" spans="1:29" x14ac:dyDescent="0.25">
      <c r="A19">
        <v>60118</v>
      </c>
      <c r="B19">
        <v>0</v>
      </c>
      <c r="C19">
        <v>0</v>
      </c>
      <c r="D19">
        <v>1</v>
      </c>
      <c r="E19">
        <v>0</v>
      </c>
      <c r="F19">
        <v>0</v>
      </c>
      <c r="G19">
        <v>1</v>
      </c>
      <c r="H19">
        <v>1</v>
      </c>
      <c r="I19">
        <v>0</v>
      </c>
      <c r="J19">
        <v>0</v>
      </c>
      <c r="K19">
        <v>1</v>
      </c>
      <c r="L19">
        <v>0</v>
      </c>
      <c r="M19">
        <v>0</v>
      </c>
      <c r="N19">
        <f t="shared" si="0"/>
        <v>4</v>
      </c>
      <c r="O19" s="1">
        <f t="shared" si="1"/>
        <v>0.33333333333333331</v>
      </c>
      <c r="P19">
        <v>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f t="shared" si="2"/>
        <v>11</v>
      </c>
      <c r="AC19" s="1">
        <f t="shared" si="3"/>
        <v>0.91666666666666663</v>
      </c>
    </row>
    <row r="20" spans="1:29" x14ac:dyDescent="0.25">
      <c r="A20">
        <v>60120</v>
      </c>
      <c r="B20">
        <v>0</v>
      </c>
      <c r="C20">
        <v>0</v>
      </c>
      <c r="D20">
        <v>1</v>
      </c>
      <c r="E20">
        <v>1</v>
      </c>
      <c r="F20">
        <v>0</v>
      </c>
      <c r="G20">
        <v>0</v>
      </c>
      <c r="H20">
        <v>1</v>
      </c>
      <c r="I20">
        <v>1</v>
      </c>
      <c r="J20">
        <v>0</v>
      </c>
      <c r="K20">
        <v>0</v>
      </c>
      <c r="L20">
        <v>0</v>
      </c>
      <c r="M20">
        <v>0</v>
      </c>
      <c r="N20">
        <f t="shared" si="0"/>
        <v>4</v>
      </c>
      <c r="O20" s="1">
        <f t="shared" si="1"/>
        <v>0.33333333333333331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f t="shared" si="2"/>
        <v>12</v>
      </c>
      <c r="AC20" s="1">
        <f t="shared" si="3"/>
        <v>1</v>
      </c>
    </row>
    <row r="21" spans="1:29" x14ac:dyDescent="0.25">
      <c r="A21">
        <v>60121</v>
      </c>
      <c r="B21">
        <v>1</v>
      </c>
      <c r="C21">
        <v>1</v>
      </c>
      <c r="D21">
        <v>1</v>
      </c>
      <c r="E21">
        <v>0</v>
      </c>
      <c r="F21">
        <v>0</v>
      </c>
      <c r="G21">
        <v>0</v>
      </c>
      <c r="H21">
        <v>1</v>
      </c>
      <c r="I21">
        <v>1</v>
      </c>
      <c r="J21">
        <v>0</v>
      </c>
      <c r="K21">
        <v>0</v>
      </c>
      <c r="L21">
        <v>0</v>
      </c>
      <c r="M21">
        <v>0</v>
      </c>
      <c r="N21">
        <f t="shared" si="0"/>
        <v>5</v>
      </c>
      <c r="O21" s="1">
        <f t="shared" si="1"/>
        <v>0.41666666666666669</v>
      </c>
      <c r="P21">
        <v>1</v>
      </c>
      <c r="Q21">
        <v>1</v>
      </c>
      <c r="R21">
        <v>1</v>
      </c>
      <c r="S21">
        <v>1</v>
      </c>
      <c r="T21">
        <v>1</v>
      </c>
      <c r="U21">
        <v>0</v>
      </c>
      <c r="V21">
        <v>1</v>
      </c>
      <c r="W21">
        <v>1</v>
      </c>
      <c r="X21">
        <v>1</v>
      </c>
      <c r="Y21">
        <v>1</v>
      </c>
      <c r="Z21">
        <v>0</v>
      </c>
      <c r="AA21">
        <v>0</v>
      </c>
      <c r="AB21">
        <f t="shared" si="2"/>
        <v>9</v>
      </c>
      <c r="AC21" s="1">
        <f t="shared" si="3"/>
        <v>0.75</v>
      </c>
    </row>
    <row r="22" spans="1:29" x14ac:dyDescent="0.25">
      <c r="A22">
        <v>60122</v>
      </c>
      <c r="B22">
        <v>1</v>
      </c>
      <c r="C22">
        <v>1</v>
      </c>
      <c r="D22">
        <v>0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0</v>
      </c>
      <c r="N22">
        <f t="shared" si="0"/>
        <v>10</v>
      </c>
      <c r="O22" s="1">
        <f t="shared" si="1"/>
        <v>0.83333333333333337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f t="shared" si="2"/>
        <v>12</v>
      </c>
      <c r="AC22" s="1">
        <f t="shared" si="3"/>
        <v>1</v>
      </c>
    </row>
    <row r="23" spans="1:29" x14ac:dyDescent="0.25">
      <c r="A23">
        <v>60123</v>
      </c>
      <c r="B23">
        <v>1</v>
      </c>
      <c r="C23">
        <v>1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 t="shared" si="0"/>
        <v>3</v>
      </c>
      <c r="O23" s="1">
        <f t="shared" si="1"/>
        <v>0.25</v>
      </c>
      <c r="P23">
        <v>1</v>
      </c>
      <c r="Q23">
        <v>1</v>
      </c>
      <c r="R23">
        <v>1</v>
      </c>
      <c r="S23">
        <v>0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0</v>
      </c>
      <c r="AA23">
        <v>1</v>
      </c>
      <c r="AB23">
        <f t="shared" si="2"/>
        <v>10</v>
      </c>
      <c r="AC23" s="1">
        <f t="shared" si="3"/>
        <v>0.83333333333333337</v>
      </c>
    </row>
    <row r="24" spans="1:29" x14ac:dyDescent="0.25">
      <c r="O24" s="1">
        <f>AVERAGE(O4:O23)</f>
        <v>0.46666666666666667</v>
      </c>
      <c r="AC24" s="1">
        <f>AVERAGE(AC4:AC23)</f>
        <v>0.85833333333333339</v>
      </c>
    </row>
    <row r="27" spans="1:29" x14ac:dyDescent="0.25">
      <c r="B27" t="s">
        <v>25</v>
      </c>
    </row>
    <row r="28" spans="1:29" x14ac:dyDescent="0.25">
      <c r="B28" t="s">
        <v>26</v>
      </c>
      <c r="C28" t="s">
        <v>27</v>
      </c>
      <c r="D28" t="s">
        <v>3</v>
      </c>
      <c r="E28" t="s">
        <v>4</v>
      </c>
      <c r="F28" t="s">
        <v>5</v>
      </c>
      <c r="G28" t="s">
        <v>30</v>
      </c>
      <c r="H28" t="s">
        <v>31</v>
      </c>
      <c r="I28" t="s">
        <v>13</v>
      </c>
      <c r="J28" t="s">
        <v>28</v>
      </c>
      <c r="K28" t="s">
        <v>15</v>
      </c>
      <c r="L28" t="s">
        <v>16</v>
      </c>
      <c r="M28" t="s">
        <v>17</v>
      </c>
      <c r="N28" t="s">
        <v>30</v>
      </c>
      <c r="O28" t="s">
        <v>31</v>
      </c>
    </row>
    <row r="29" spans="1:29" x14ac:dyDescent="0.25">
      <c r="A29">
        <v>60101</v>
      </c>
      <c r="B29">
        <v>2</v>
      </c>
      <c r="C29">
        <v>5</v>
      </c>
      <c r="D29">
        <v>2</v>
      </c>
      <c r="E29">
        <v>1</v>
      </c>
      <c r="F29">
        <v>5</v>
      </c>
      <c r="G29">
        <v>2</v>
      </c>
      <c r="H29" s="3">
        <f>G29/5</f>
        <v>0.4</v>
      </c>
      <c r="I29">
        <v>1</v>
      </c>
      <c r="J29">
        <v>5</v>
      </c>
      <c r="K29">
        <v>3</v>
      </c>
      <c r="L29">
        <v>3</v>
      </c>
      <c r="M29">
        <v>5</v>
      </c>
      <c r="N29">
        <v>4</v>
      </c>
      <c r="O29" s="3">
        <f>N29/5</f>
        <v>0.8</v>
      </c>
    </row>
    <row r="30" spans="1:29" x14ac:dyDescent="0.25">
      <c r="A30">
        <v>60102</v>
      </c>
      <c r="B30">
        <v>5</v>
      </c>
      <c r="C30">
        <v>5</v>
      </c>
      <c r="D30">
        <v>5</v>
      </c>
      <c r="E30">
        <v>5</v>
      </c>
      <c r="F30">
        <v>5</v>
      </c>
      <c r="G30">
        <v>5</v>
      </c>
      <c r="H30" s="3">
        <f t="shared" ref="H30:H48" si="6">G30/5</f>
        <v>1</v>
      </c>
      <c r="I30">
        <v>5</v>
      </c>
      <c r="J30">
        <v>5</v>
      </c>
      <c r="K30">
        <v>5</v>
      </c>
      <c r="L30">
        <v>5</v>
      </c>
      <c r="M30">
        <v>5</v>
      </c>
      <c r="N30">
        <v>5</v>
      </c>
      <c r="O30" s="3">
        <f t="shared" ref="O30:O48" si="7">N30/5</f>
        <v>1</v>
      </c>
    </row>
    <row r="31" spans="1:29" x14ac:dyDescent="0.25">
      <c r="A31">
        <v>60104</v>
      </c>
      <c r="B31">
        <v>2</v>
      </c>
      <c r="C31">
        <v>5</v>
      </c>
      <c r="D31">
        <v>5</v>
      </c>
      <c r="E31">
        <v>5</v>
      </c>
      <c r="F31">
        <v>5</v>
      </c>
      <c r="G31">
        <v>4</v>
      </c>
      <c r="H31" s="3">
        <f t="shared" si="6"/>
        <v>0.8</v>
      </c>
      <c r="I31">
        <v>2</v>
      </c>
      <c r="J31">
        <v>5</v>
      </c>
      <c r="K31">
        <v>5</v>
      </c>
      <c r="L31">
        <v>5</v>
      </c>
      <c r="M31">
        <v>5</v>
      </c>
      <c r="N31">
        <v>4</v>
      </c>
      <c r="O31" s="3">
        <f t="shared" si="7"/>
        <v>0.8</v>
      </c>
    </row>
    <row r="32" spans="1:29" x14ac:dyDescent="0.25">
      <c r="A32">
        <v>60105</v>
      </c>
      <c r="B32">
        <v>3</v>
      </c>
      <c r="C32">
        <v>5</v>
      </c>
      <c r="D32">
        <v>5</v>
      </c>
      <c r="E32">
        <v>2</v>
      </c>
      <c r="F32">
        <v>4</v>
      </c>
      <c r="G32">
        <v>3</v>
      </c>
      <c r="H32" s="3">
        <f t="shared" si="6"/>
        <v>0.6</v>
      </c>
      <c r="I32">
        <v>3</v>
      </c>
      <c r="J32">
        <v>5</v>
      </c>
      <c r="K32">
        <v>5</v>
      </c>
      <c r="L32">
        <v>2</v>
      </c>
      <c r="M32">
        <v>4</v>
      </c>
      <c r="N32">
        <v>3</v>
      </c>
      <c r="O32" s="3">
        <f t="shared" si="7"/>
        <v>0.6</v>
      </c>
    </row>
    <row r="33" spans="1:30" x14ac:dyDescent="0.25">
      <c r="A33">
        <v>60106</v>
      </c>
      <c r="B33">
        <v>4</v>
      </c>
      <c r="C33">
        <v>4</v>
      </c>
      <c r="D33">
        <v>4</v>
      </c>
      <c r="E33">
        <v>4</v>
      </c>
      <c r="F33">
        <v>4</v>
      </c>
      <c r="G33">
        <v>5</v>
      </c>
      <c r="H33" s="3">
        <f t="shared" si="6"/>
        <v>1</v>
      </c>
      <c r="I33">
        <v>5</v>
      </c>
      <c r="J33">
        <v>5</v>
      </c>
      <c r="K33">
        <v>5</v>
      </c>
      <c r="L33">
        <v>5</v>
      </c>
      <c r="M33">
        <v>5</v>
      </c>
      <c r="N33">
        <v>5</v>
      </c>
      <c r="O33" s="3">
        <f t="shared" si="7"/>
        <v>1</v>
      </c>
    </row>
    <row r="34" spans="1:30" x14ac:dyDescent="0.25">
      <c r="A34">
        <v>60107</v>
      </c>
      <c r="B34">
        <v>4</v>
      </c>
      <c r="C34">
        <v>2</v>
      </c>
      <c r="D34">
        <v>4</v>
      </c>
      <c r="E34">
        <v>2</v>
      </c>
      <c r="F34">
        <v>4</v>
      </c>
      <c r="G34">
        <v>3</v>
      </c>
      <c r="H34" s="3">
        <f t="shared" si="6"/>
        <v>0.6</v>
      </c>
      <c r="I34">
        <v>4</v>
      </c>
      <c r="J34">
        <v>2</v>
      </c>
      <c r="K34">
        <v>4</v>
      </c>
      <c r="L34">
        <v>2</v>
      </c>
      <c r="M34">
        <v>4</v>
      </c>
      <c r="N34">
        <v>3</v>
      </c>
      <c r="O34" s="3">
        <f t="shared" si="7"/>
        <v>0.6</v>
      </c>
    </row>
    <row r="35" spans="1:30" x14ac:dyDescent="0.25">
      <c r="A35">
        <v>60108</v>
      </c>
      <c r="B35">
        <v>3</v>
      </c>
      <c r="C35">
        <v>5</v>
      </c>
      <c r="D35">
        <v>4</v>
      </c>
      <c r="E35">
        <v>3</v>
      </c>
      <c r="F35">
        <v>4</v>
      </c>
      <c r="G35">
        <v>3</v>
      </c>
      <c r="H35" s="3">
        <f t="shared" si="6"/>
        <v>0.6</v>
      </c>
      <c r="I35">
        <v>4</v>
      </c>
      <c r="J35">
        <v>5</v>
      </c>
      <c r="K35">
        <v>5</v>
      </c>
      <c r="L35">
        <v>5</v>
      </c>
      <c r="M35">
        <v>5</v>
      </c>
      <c r="N35">
        <v>5</v>
      </c>
      <c r="O35" s="3">
        <f t="shared" si="7"/>
        <v>1</v>
      </c>
    </row>
    <row r="36" spans="1:30" x14ac:dyDescent="0.25">
      <c r="A36">
        <v>60109</v>
      </c>
      <c r="B36">
        <v>3</v>
      </c>
      <c r="C36">
        <v>3</v>
      </c>
      <c r="D36">
        <v>3</v>
      </c>
      <c r="E36">
        <v>3</v>
      </c>
      <c r="F36">
        <v>3</v>
      </c>
      <c r="G36">
        <v>0</v>
      </c>
      <c r="H36" s="3">
        <f t="shared" si="6"/>
        <v>0</v>
      </c>
      <c r="I36">
        <v>4</v>
      </c>
      <c r="J36">
        <v>4</v>
      </c>
      <c r="K36">
        <v>4</v>
      </c>
      <c r="L36">
        <v>4</v>
      </c>
      <c r="M36">
        <v>3</v>
      </c>
      <c r="N36">
        <v>4</v>
      </c>
      <c r="O36" s="3">
        <f t="shared" si="7"/>
        <v>0.8</v>
      </c>
    </row>
    <row r="37" spans="1:30" x14ac:dyDescent="0.25">
      <c r="A37">
        <v>60110</v>
      </c>
      <c r="B37">
        <v>4</v>
      </c>
      <c r="C37">
        <v>5</v>
      </c>
      <c r="D37">
        <v>5</v>
      </c>
      <c r="E37">
        <v>4</v>
      </c>
      <c r="F37">
        <v>3</v>
      </c>
      <c r="G37">
        <v>4</v>
      </c>
      <c r="H37" s="3">
        <f t="shared" si="6"/>
        <v>0.8</v>
      </c>
      <c r="I37">
        <v>4</v>
      </c>
      <c r="J37">
        <v>5</v>
      </c>
      <c r="K37">
        <v>5</v>
      </c>
      <c r="L37">
        <v>4</v>
      </c>
      <c r="M37">
        <v>3</v>
      </c>
      <c r="N37">
        <v>4</v>
      </c>
      <c r="O37" s="3">
        <f t="shared" si="7"/>
        <v>0.8</v>
      </c>
    </row>
    <row r="38" spans="1:30" x14ac:dyDescent="0.25">
      <c r="A38">
        <v>60111</v>
      </c>
      <c r="B38">
        <v>5</v>
      </c>
      <c r="C38">
        <v>5</v>
      </c>
      <c r="D38">
        <v>5</v>
      </c>
      <c r="E38">
        <v>2</v>
      </c>
      <c r="F38">
        <v>5</v>
      </c>
      <c r="G38">
        <v>4</v>
      </c>
      <c r="H38" s="3">
        <f t="shared" si="6"/>
        <v>0.8</v>
      </c>
      <c r="I38">
        <v>5</v>
      </c>
      <c r="J38">
        <v>5</v>
      </c>
      <c r="K38">
        <v>5</v>
      </c>
      <c r="L38">
        <v>4</v>
      </c>
      <c r="M38">
        <v>5</v>
      </c>
      <c r="N38">
        <v>5</v>
      </c>
      <c r="O38" s="3">
        <f t="shared" si="7"/>
        <v>1</v>
      </c>
    </row>
    <row r="39" spans="1:30" x14ac:dyDescent="0.25">
      <c r="A39">
        <v>60113</v>
      </c>
      <c r="B39">
        <v>5</v>
      </c>
      <c r="C39">
        <v>5</v>
      </c>
      <c r="D39">
        <v>5</v>
      </c>
      <c r="E39">
        <v>5</v>
      </c>
      <c r="F39">
        <v>1</v>
      </c>
      <c r="G39">
        <v>4</v>
      </c>
      <c r="H39" s="3">
        <f t="shared" si="6"/>
        <v>0.8</v>
      </c>
      <c r="I39">
        <v>5</v>
      </c>
      <c r="J39">
        <v>5</v>
      </c>
      <c r="K39">
        <v>5</v>
      </c>
      <c r="L39">
        <v>5</v>
      </c>
      <c r="M39">
        <v>5</v>
      </c>
      <c r="N39">
        <v>5</v>
      </c>
      <c r="O39" s="3">
        <f t="shared" si="7"/>
        <v>1</v>
      </c>
    </row>
    <row r="40" spans="1:30" x14ac:dyDescent="0.25">
      <c r="A40">
        <v>60114</v>
      </c>
      <c r="B40">
        <v>4</v>
      </c>
      <c r="C40">
        <v>5</v>
      </c>
      <c r="D40">
        <v>5</v>
      </c>
      <c r="E40">
        <v>5</v>
      </c>
      <c r="F40">
        <v>5</v>
      </c>
      <c r="G40">
        <v>5</v>
      </c>
      <c r="H40" s="3">
        <f t="shared" si="6"/>
        <v>1</v>
      </c>
      <c r="I40">
        <v>5</v>
      </c>
      <c r="J40">
        <v>5</v>
      </c>
      <c r="K40">
        <v>5</v>
      </c>
      <c r="L40">
        <v>4</v>
      </c>
      <c r="M40">
        <v>5</v>
      </c>
      <c r="N40">
        <v>5</v>
      </c>
      <c r="O40" s="3">
        <f t="shared" si="7"/>
        <v>1</v>
      </c>
    </row>
    <row r="41" spans="1:30" x14ac:dyDescent="0.25">
      <c r="A41">
        <v>60115</v>
      </c>
      <c r="B41">
        <v>2</v>
      </c>
      <c r="C41">
        <v>3</v>
      </c>
      <c r="D41">
        <v>4</v>
      </c>
      <c r="E41">
        <v>4</v>
      </c>
      <c r="F41">
        <v>5</v>
      </c>
      <c r="G41">
        <v>3</v>
      </c>
      <c r="H41" s="3">
        <f t="shared" si="6"/>
        <v>0.6</v>
      </c>
      <c r="I41">
        <v>2</v>
      </c>
      <c r="J41">
        <v>4</v>
      </c>
      <c r="K41">
        <v>4</v>
      </c>
      <c r="L41">
        <v>4</v>
      </c>
      <c r="M41">
        <v>5</v>
      </c>
      <c r="N41">
        <v>4</v>
      </c>
      <c r="O41" s="3">
        <f t="shared" si="7"/>
        <v>0.8</v>
      </c>
    </row>
    <row r="42" spans="1:30" x14ac:dyDescent="0.25">
      <c r="A42">
        <v>60116</v>
      </c>
      <c r="B42">
        <v>4</v>
      </c>
      <c r="C42">
        <v>4</v>
      </c>
      <c r="D42">
        <v>4</v>
      </c>
      <c r="E42">
        <v>4</v>
      </c>
      <c r="F42">
        <v>5</v>
      </c>
      <c r="G42">
        <v>5</v>
      </c>
      <c r="H42" s="3">
        <f t="shared" si="6"/>
        <v>1</v>
      </c>
      <c r="I42">
        <v>5</v>
      </c>
      <c r="J42">
        <v>4</v>
      </c>
      <c r="K42">
        <v>4</v>
      </c>
      <c r="L42">
        <v>4</v>
      </c>
      <c r="M42">
        <v>5</v>
      </c>
      <c r="N42">
        <v>5</v>
      </c>
      <c r="O42" s="3">
        <f t="shared" si="7"/>
        <v>1</v>
      </c>
    </row>
    <row r="43" spans="1:30" x14ac:dyDescent="0.25">
      <c r="A43">
        <v>60117</v>
      </c>
      <c r="B43">
        <v>5</v>
      </c>
      <c r="C43">
        <v>5</v>
      </c>
      <c r="D43">
        <v>5</v>
      </c>
      <c r="E43">
        <v>4</v>
      </c>
      <c r="F43">
        <v>5</v>
      </c>
      <c r="G43">
        <v>5</v>
      </c>
      <c r="H43" s="3">
        <f t="shared" si="6"/>
        <v>1</v>
      </c>
      <c r="I43">
        <v>5</v>
      </c>
      <c r="J43">
        <v>5</v>
      </c>
      <c r="K43">
        <v>5</v>
      </c>
      <c r="L43">
        <v>4</v>
      </c>
      <c r="M43">
        <v>5</v>
      </c>
      <c r="N43">
        <v>5</v>
      </c>
      <c r="O43" s="3">
        <f t="shared" si="7"/>
        <v>1</v>
      </c>
    </row>
    <row r="44" spans="1:30" x14ac:dyDescent="0.25">
      <c r="A44">
        <v>60118</v>
      </c>
      <c r="B44">
        <v>4</v>
      </c>
      <c r="C44">
        <v>5</v>
      </c>
      <c r="D44">
        <v>5</v>
      </c>
      <c r="E44">
        <v>4</v>
      </c>
      <c r="F44">
        <v>5</v>
      </c>
      <c r="G44">
        <v>5</v>
      </c>
      <c r="H44" s="3">
        <f t="shared" si="6"/>
        <v>1</v>
      </c>
      <c r="I44">
        <v>4</v>
      </c>
      <c r="J44">
        <v>5</v>
      </c>
      <c r="K44">
        <v>5</v>
      </c>
      <c r="L44">
        <v>5</v>
      </c>
      <c r="M44">
        <v>5</v>
      </c>
      <c r="N44">
        <v>5</v>
      </c>
      <c r="O44" s="3">
        <f t="shared" si="7"/>
        <v>1</v>
      </c>
      <c r="S44" s="7" t="s">
        <v>35</v>
      </c>
      <c r="T44" s="7"/>
      <c r="Z44" t="s">
        <v>33</v>
      </c>
      <c r="AC44" t="s">
        <v>34</v>
      </c>
    </row>
    <row r="45" spans="1:30" x14ac:dyDescent="0.25">
      <c r="A45">
        <v>60120</v>
      </c>
      <c r="B45">
        <v>4</v>
      </c>
      <c r="C45">
        <v>4</v>
      </c>
      <c r="D45">
        <v>5</v>
      </c>
      <c r="E45">
        <v>4</v>
      </c>
      <c r="F45">
        <v>4</v>
      </c>
      <c r="G45">
        <v>5</v>
      </c>
      <c r="H45" s="3">
        <f t="shared" si="6"/>
        <v>1</v>
      </c>
      <c r="I45">
        <v>4</v>
      </c>
      <c r="J45">
        <v>4</v>
      </c>
      <c r="K45">
        <v>4</v>
      </c>
      <c r="L45">
        <v>4</v>
      </c>
      <c r="M45">
        <v>4</v>
      </c>
      <c r="N45">
        <v>5</v>
      </c>
      <c r="O45" s="3">
        <f t="shared" si="7"/>
        <v>1</v>
      </c>
      <c r="S45" s="6">
        <v>60</v>
      </c>
      <c r="T45" s="6">
        <v>75</v>
      </c>
      <c r="Z45" s="6">
        <v>73</v>
      </c>
      <c r="AA45" s="6">
        <v>88</v>
      </c>
      <c r="AC45">
        <v>46.67</v>
      </c>
      <c r="AD45">
        <v>85.83</v>
      </c>
    </row>
    <row r="46" spans="1:30" x14ac:dyDescent="0.25">
      <c r="A46">
        <v>60121</v>
      </c>
      <c r="B46">
        <v>1</v>
      </c>
      <c r="C46">
        <v>5</v>
      </c>
      <c r="D46">
        <v>5</v>
      </c>
      <c r="E46">
        <v>3</v>
      </c>
      <c r="F46">
        <v>5</v>
      </c>
      <c r="G46">
        <v>3</v>
      </c>
      <c r="H46" s="3">
        <f t="shared" si="6"/>
        <v>0.6</v>
      </c>
      <c r="I46">
        <v>3</v>
      </c>
      <c r="J46">
        <v>5</v>
      </c>
      <c r="K46">
        <v>5</v>
      </c>
      <c r="L46">
        <v>3</v>
      </c>
      <c r="M46">
        <v>5</v>
      </c>
      <c r="N46">
        <v>4</v>
      </c>
      <c r="O46" s="3">
        <f t="shared" si="7"/>
        <v>0.8</v>
      </c>
      <c r="S46" s="6">
        <v>21.74</v>
      </c>
      <c r="T46" s="6">
        <v>43.48</v>
      </c>
      <c r="Z46" s="6">
        <v>57.27</v>
      </c>
      <c r="AA46" s="6">
        <v>68.180000000000007</v>
      </c>
      <c r="AC46">
        <v>34.85</v>
      </c>
      <c r="AD46">
        <v>79.55</v>
      </c>
    </row>
    <row r="47" spans="1:30" x14ac:dyDescent="0.25">
      <c r="A47">
        <v>60122</v>
      </c>
      <c r="B47">
        <v>5</v>
      </c>
      <c r="C47">
        <v>5</v>
      </c>
      <c r="D47">
        <v>5</v>
      </c>
      <c r="E47">
        <v>5</v>
      </c>
      <c r="F47">
        <v>5</v>
      </c>
      <c r="G47">
        <v>5</v>
      </c>
      <c r="H47" s="3">
        <f t="shared" si="6"/>
        <v>1</v>
      </c>
      <c r="I47">
        <v>5</v>
      </c>
      <c r="J47">
        <v>5</v>
      </c>
      <c r="K47">
        <v>5</v>
      </c>
      <c r="L47">
        <v>5</v>
      </c>
      <c r="M47">
        <v>5</v>
      </c>
      <c r="N47">
        <v>5</v>
      </c>
      <c r="O47" s="3">
        <f t="shared" si="7"/>
        <v>1</v>
      </c>
      <c r="S47" s="6">
        <f>AVERAGE(S45:S46)</f>
        <v>40.869999999999997</v>
      </c>
      <c r="T47" s="6">
        <f>AVERAGE(T45:T46)</f>
        <v>59.239999999999995</v>
      </c>
      <c r="Z47" s="6">
        <f>AVERAGE(Z45:Z46)</f>
        <v>65.135000000000005</v>
      </c>
      <c r="AA47" s="6">
        <f>AVERAGE(AA45:AA46)</f>
        <v>78.09</v>
      </c>
      <c r="AC47">
        <f>AVERAGE(AC45:AC46)</f>
        <v>40.760000000000005</v>
      </c>
      <c r="AD47">
        <f>AVERAGE(AD45:AD46)</f>
        <v>82.69</v>
      </c>
    </row>
    <row r="48" spans="1:30" x14ac:dyDescent="0.25">
      <c r="A48">
        <v>60123</v>
      </c>
      <c r="B48">
        <v>3</v>
      </c>
      <c r="C48">
        <v>3</v>
      </c>
      <c r="D48">
        <v>3</v>
      </c>
      <c r="E48">
        <v>2</v>
      </c>
      <c r="F48">
        <v>2</v>
      </c>
      <c r="G48">
        <v>0</v>
      </c>
      <c r="H48" s="3">
        <f t="shared" si="6"/>
        <v>0</v>
      </c>
      <c r="I48">
        <v>3</v>
      </c>
      <c r="J48">
        <v>4</v>
      </c>
      <c r="K48">
        <v>4</v>
      </c>
      <c r="L48">
        <v>2</v>
      </c>
      <c r="M48">
        <v>5</v>
      </c>
      <c r="N48">
        <v>3</v>
      </c>
      <c r="O48" s="3">
        <f t="shared" si="7"/>
        <v>0.6</v>
      </c>
    </row>
    <row r="49" spans="5:15" x14ac:dyDescent="0.25">
      <c r="E49" s="2">
        <f>12/20</f>
        <v>0.6</v>
      </c>
      <c r="H49" s="2">
        <f>AVERAGE(H29:H48)</f>
        <v>0.72999999999999987</v>
      </c>
      <c r="L49" s="2">
        <f>15/20</f>
        <v>0.75</v>
      </c>
      <c r="O49" s="2">
        <f>AVERAGE(O29:O48)</f>
        <v>0.88000000000000012</v>
      </c>
    </row>
    <row r="50" spans="5:15" x14ac:dyDescent="0.25">
      <c r="E50" s="4">
        <v>12</v>
      </c>
      <c r="L50">
        <v>15</v>
      </c>
    </row>
  </sheetData>
  <mergeCells count="2">
    <mergeCell ref="A1:AC1"/>
    <mergeCell ref="S44:T4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opLeftCell="A44" workbookViewId="0">
      <selection activeCell="O51" sqref="O51"/>
    </sheetView>
  </sheetViews>
  <sheetFormatPr defaultRowHeight="16.5" x14ac:dyDescent="0.25"/>
  <cols>
    <col min="2" max="8" width="5.25" customWidth="1"/>
    <col min="9" max="9" width="5.125" customWidth="1"/>
    <col min="10" max="14" width="5.25" customWidth="1"/>
    <col min="15" max="15" width="7.625" bestFit="1" customWidth="1"/>
    <col min="16" max="27" width="4.625" customWidth="1"/>
    <col min="28" max="28" width="5.25" customWidth="1"/>
    <col min="29" max="29" width="8" customWidth="1"/>
    <col min="30" max="41" width="5.25" customWidth="1"/>
  </cols>
  <sheetData>
    <row r="1" spans="1:29" x14ac:dyDescent="0.25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B2" t="s">
        <v>0</v>
      </c>
    </row>
    <row r="3" spans="1:29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32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  <c r="Z3" t="s">
        <v>23</v>
      </c>
      <c r="AA3" t="s">
        <v>24</v>
      </c>
      <c r="AB3" t="s">
        <v>32</v>
      </c>
    </row>
    <row r="4" spans="1:29" x14ac:dyDescent="0.25">
      <c r="A4">
        <v>60201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f>COUNTIF(B4:M4,1)</f>
        <v>2</v>
      </c>
      <c r="O4" s="1">
        <f>N4/12</f>
        <v>0.16666666666666666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0</v>
      </c>
      <c r="AA4">
        <v>1</v>
      </c>
      <c r="AB4">
        <f>COUNTIF(P4:AA4,1)</f>
        <v>11</v>
      </c>
      <c r="AC4" s="1">
        <f>AB4/12</f>
        <v>0.91666666666666663</v>
      </c>
    </row>
    <row r="5" spans="1:29" x14ac:dyDescent="0.25">
      <c r="A5">
        <v>60202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f t="shared" ref="N5:N25" si="0">COUNTIF(B5:M5,1)</f>
        <v>1</v>
      </c>
      <c r="O5" s="1">
        <f t="shared" ref="O5:O25" si="1">N5/12</f>
        <v>8.3333333333333329E-2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0</v>
      </c>
      <c r="W5">
        <v>0</v>
      </c>
      <c r="X5">
        <v>1</v>
      </c>
      <c r="Y5">
        <v>1</v>
      </c>
      <c r="Z5">
        <v>1</v>
      </c>
      <c r="AA5">
        <v>0</v>
      </c>
      <c r="AB5">
        <f t="shared" ref="AB5:AB23" si="2">COUNTIF(P5:AA5,1)</f>
        <v>9</v>
      </c>
      <c r="AC5" s="1">
        <f t="shared" ref="AC5:AC23" si="3">AB5/12</f>
        <v>0.75</v>
      </c>
    </row>
    <row r="6" spans="1:29" x14ac:dyDescent="0.25">
      <c r="A6">
        <v>60203</v>
      </c>
      <c r="B6">
        <v>1</v>
      </c>
      <c r="C6">
        <v>0</v>
      </c>
      <c r="D6">
        <v>0</v>
      </c>
      <c r="E6">
        <v>0</v>
      </c>
      <c r="F6">
        <v>1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3</v>
      </c>
      <c r="O6" s="1">
        <f t="shared" si="1"/>
        <v>0.25</v>
      </c>
      <c r="P6">
        <v>1</v>
      </c>
      <c r="Q6">
        <v>1</v>
      </c>
      <c r="R6">
        <v>1</v>
      </c>
      <c r="S6">
        <v>1</v>
      </c>
      <c r="T6">
        <v>0</v>
      </c>
      <c r="U6">
        <v>0</v>
      </c>
      <c r="V6">
        <v>0</v>
      </c>
      <c r="W6">
        <v>1</v>
      </c>
      <c r="X6">
        <v>1</v>
      </c>
      <c r="Y6">
        <v>1</v>
      </c>
      <c r="Z6">
        <v>1</v>
      </c>
      <c r="AA6">
        <v>1</v>
      </c>
      <c r="AB6">
        <f t="shared" si="2"/>
        <v>9</v>
      </c>
      <c r="AC6" s="1">
        <f t="shared" si="3"/>
        <v>0.75</v>
      </c>
    </row>
    <row r="7" spans="1:29" x14ac:dyDescent="0.25">
      <c r="A7">
        <v>60204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f t="shared" si="0"/>
        <v>2</v>
      </c>
      <c r="O7" s="1">
        <f t="shared" si="1"/>
        <v>0.16666666666666666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0</v>
      </c>
      <c r="W7">
        <v>1</v>
      </c>
      <c r="X7">
        <v>1</v>
      </c>
      <c r="Y7">
        <v>1</v>
      </c>
      <c r="Z7">
        <v>1</v>
      </c>
      <c r="AA7">
        <v>1</v>
      </c>
      <c r="AB7">
        <f t="shared" si="2"/>
        <v>11</v>
      </c>
      <c r="AC7" s="1">
        <f t="shared" si="3"/>
        <v>0.91666666666666663</v>
      </c>
    </row>
    <row r="8" spans="1:29" x14ac:dyDescent="0.25">
      <c r="A8">
        <v>60205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0"/>
        <v>0</v>
      </c>
      <c r="O8" s="1">
        <f t="shared" si="1"/>
        <v>0</v>
      </c>
      <c r="P8">
        <v>1</v>
      </c>
      <c r="Q8">
        <v>0</v>
      </c>
      <c r="R8">
        <v>1</v>
      </c>
      <c r="S8">
        <v>0</v>
      </c>
      <c r="T8">
        <v>0</v>
      </c>
      <c r="U8">
        <v>1</v>
      </c>
      <c r="V8">
        <v>0</v>
      </c>
      <c r="W8">
        <v>1</v>
      </c>
      <c r="X8">
        <v>1</v>
      </c>
      <c r="Y8">
        <v>1</v>
      </c>
      <c r="Z8">
        <v>0</v>
      </c>
      <c r="AA8">
        <v>1</v>
      </c>
      <c r="AB8">
        <f t="shared" si="2"/>
        <v>7</v>
      </c>
      <c r="AC8" s="1">
        <f t="shared" si="3"/>
        <v>0.58333333333333337</v>
      </c>
    </row>
    <row r="9" spans="1:29" x14ac:dyDescent="0.25">
      <c r="A9">
        <v>60206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f t="shared" si="0"/>
        <v>3</v>
      </c>
      <c r="O9" s="1">
        <f t="shared" si="1"/>
        <v>0.25</v>
      </c>
      <c r="P9">
        <v>1</v>
      </c>
      <c r="Q9">
        <v>1</v>
      </c>
      <c r="R9">
        <v>1</v>
      </c>
      <c r="S9">
        <v>0</v>
      </c>
      <c r="T9">
        <v>1</v>
      </c>
      <c r="U9">
        <v>0</v>
      </c>
      <c r="V9">
        <v>1</v>
      </c>
      <c r="W9">
        <v>1</v>
      </c>
      <c r="X9">
        <v>1</v>
      </c>
      <c r="Y9">
        <v>1</v>
      </c>
      <c r="Z9">
        <v>0</v>
      </c>
      <c r="AA9">
        <v>0</v>
      </c>
      <c r="AB9">
        <f t="shared" si="2"/>
        <v>8</v>
      </c>
      <c r="AC9" s="1">
        <f t="shared" si="3"/>
        <v>0.66666666666666663</v>
      </c>
    </row>
    <row r="10" spans="1:29" x14ac:dyDescent="0.25">
      <c r="A10">
        <v>60207</v>
      </c>
      <c r="B10">
        <v>1</v>
      </c>
      <c r="C10">
        <v>0</v>
      </c>
      <c r="D10">
        <v>1</v>
      </c>
      <c r="E10">
        <v>0</v>
      </c>
      <c r="F10">
        <v>0</v>
      </c>
      <c r="G10">
        <v>1</v>
      </c>
      <c r="H10">
        <v>1</v>
      </c>
      <c r="I10">
        <v>1</v>
      </c>
      <c r="J10">
        <v>0</v>
      </c>
      <c r="K10">
        <v>0</v>
      </c>
      <c r="L10">
        <v>0</v>
      </c>
      <c r="M10">
        <v>0</v>
      </c>
      <c r="N10">
        <f t="shared" si="0"/>
        <v>5</v>
      </c>
      <c r="O10" s="1">
        <f t="shared" si="1"/>
        <v>0.41666666666666669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f t="shared" si="2"/>
        <v>12</v>
      </c>
      <c r="AC10" s="1">
        <f t="shared" si="3"/>
        <v>1</v>
      </c>
    </row>
    <row r="11" spans="1:29" x14ac:dyDescent="0.25">
      <c r="A11">
        <v>60208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1</v>
      </c>
      <c r="L11">
        <v>0</v>
      </c>
      <c r="M11">
        <v>0</v>
      </c>
      <c r="N11">
        <f t="shared" si="0"/>
        <v>3</v>
      </c>
      <c r="O11" s="1">
        <f t="shared" si="1"/>
        <v>0.25</v>
      </c>
      <c r="P11">
        <v>1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f t="shared" si="2"/>
        <v>10</v>
      </c>
      <c r="AC11" s="1">
        <f t="shared" si="3"/>
        <v>0.83333333333333337</v>
      </c>
    </row>
    <row r="12" spans="1:29" x14ac:dyDescent="0.25">
      <c r="A12">
        <v>60209</v>
      </c>
      <c r="B12">
        <v>1</v>
      </c>
      <c r="C12">
        <v>0</v>
      </c>
      <c r="D12">
        <v>1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f t="shared" si="0"/>
        <v>9</v>
      </c>
      <c r="O12" s="1">
        <f t="shared" si="1"/>
        <v>0.75</v>
      </c>
      <c r="P12">
        <v>0</v>
      </c>
      <c r="Q12">
        <v>0</v>
      </c>
      <c r="R12">
        <v>1</v>
      </c>
      <c r="S12">
        <v>0</v>
      </c>
      <c r="T12">
        <v>0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f t="shared" si="2"/>
        <v>8</v>
      </c>
      <c r="AC12" s="1">
        <f t="shared" si="3"/>
        <v>0.66666666666666663</v>
      </c>
    </row>
    <row r="13" spans="1:29" x14ac:dyDescent="0.25">
      <c r="A13">
        <v>60210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1</v>
      </c>
      <c r="N13">
        <f t="shared" si="0"/>
        <v>2</v>
      </c>
      <c r="O13" s="1">
        <f t="shared" si="1"/>
        <v>0.16666666666666666</v>
      </c>
      <c r="P13">
        <v>0</v>
      </c>
      <c r="Q13">
        <v>1</v>
      </c>
      <c r="R13">
        <v>1</v>
      </c>
      <c r="S13">
        <v>0</v>
      </c>
      <c r="T13">
        <v>0</v>
      </c>
      <c r="U13">
        <v>0</v>
      </c>
      <c r="V13">
        <v>1</v>
      </c>
      <c r="W13">
        <v>1</v>
      </c>
      <c r="X13">
        <v>1</v>
      </c>
      <c r="Y13">
        <v>1</v>
      </c>
      <c r="Z13">
        <v>0</v>
      </c>
      <c r="AA13">
        <v>0</v>
      </c>
      <c r="AB13">
        <f t="shared" si="2"/>
        <v>6</v>
      </c>
      <c r="AC13" s="1">
        <f t="shared" si="3"/>
        <v>0.5</v>
      </c>
    </row>
    <row r="14" spans="1:29" x14ac:dyDescent="0.25">
      <c r="A14">
        <v>60211</v>
      </c>
      <c r="B14">
        <v>1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1</v>
      </c>
      <c r="M14">
        <v>1</v>
      </c>
      <c r="N14">
        <f t="shared" si="0"/>
        <v>7</v>
      </c>
      <c r="O14" s="1">
        <f t="shared" si="1"/>
        <v>0.58333333333333337</v>
      </c>
      <c r="P14">
        <v>1</v>
      </c>
      <c r="Q14">
        <v>0</v>
      </c>
      <c r="R14">
        <v>1</v>
      </c>
      <c r="S14">
        <v>1</v>
      </c>
      <c r="T14">
        <v>1</v>
      </c>
      <c r="U14">
        <v>1</v>
      </c>
      <c r="V14">
        <v>0</v>
      </c>
      <c r="W14">
        <v>1</v>
      </c>
      <c r="X14">
        <v>1</v>
      </c>
      <c r="Y14">
        <v>1</v>
      </c>
      <c r="Z14">
        <v>0</v>
      </c>
      <c r="AA14">
        <v>1</v>
      </c>
      <c r="AB14">
        <f t="shared" si="2"/>
        <v>9</v>
      </c>
      <c r="AC14" s="1">
        <f t="shared" si="3"/>
        <v>0.75</v>
      </c>
    </row>
    <row r="15" spans="1:29" x14ac:dyDescent="0.25">
      <c r="A15">
        <v>60212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1</v>
      </c>
      <c r="M15">
        <v>1</v>
      </c>
      <c r="N15">
        <f t="shared" si="0"/>
        <v>3</v>
      </c>
      <c r="O15" s="1">
        <f t="shared" si="1"/>
        <v>0.25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1</v>
      </c>
      <c r="W15">
        <v>1</v>
      </c>
      <c r="X15">
        <v>1</v>
      </c>
      <c r="Y15">
        <v>1</v>
      </c>
      <c r="Z15">
        <v>0</v>
      </c>
      <c r="AA15">
        <v>1</v>
      </c>
      <c r="AB15">
        <f t="shared" si="2"/>
        <v>6</v>
      </c>
      <c r="AC15" s="1">
        <f t="shared" si="3"/>
        <v>0.5</v>
      </c>
    </row>
    <row r="16" spans="1:29" x14ac:dyDescent="0.25">
      <c r="A16">
        <v>60213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1</v>
      </c>
      <c r="I16">
        <v>1</v>
      </c>
      <c r="J16">
        <v>1</v>
      </c>
      <c r="K16">
        <v>0</v>
      </c>
      <c r="L16">
        <v>0</v>
      </c>
      <c r="M16">
        <v>0</v>
      </c>
      <c r="N16">
        <f t="shared" si="0"/>
        <v>4</v>
      </c>
      <c r="O16" s="1">
        <f t="shared" si="1"/>
        <v>0.33333333333333331</v>
      </c>
      <c r="P16">
        <v>1</v>
      </c>
      <c r="Q16">
        <v>1</v>
      </c>
      <c r="R16">
        <v>0</v>
      </c>
      <c r="S16">
        <v>1</v>
      </c>
      <c r="T16">
        <v>0</v>
      </c>
      <c r="U16">
        <v>1</v>
      </c>
      <c r="V16">
        <v>1</v>
      </c>
      <c r="W16">
        <v>1</v>
      </c>
      <c r="X16">
        <v>1</v>
      </c>
      <c r="Y16">
        <v>0</v>
      </c>
      <c r="Z16">
        <v>0</v>
      </c>
      <c r="AA16">
        <v>1</v>
      </c>
      <c r="AB16">
        <f t="shared" si="2"/>
        <v>8</v>
      </c>
      <c r="AC16" s="1">
        <f t="shared" si="3"/>
        <v>0.66666666666666663</v>
      </c>
    </row>
    <row r="17" spans="1:29" x14ac:dyDescent="0.25">
      <c r="A17">
        <v>60214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1</v>
      </c>
      <c r="J17">
        <v>0</v>
      </c>
      <c r="K17">
        <v>1</v>
      </c>
      <c r="L17">
        <v>0</v>
      </c>
      <c r="M17">
        <v>0</v>
      </c>
      <c r="N17">
        <f t="shared" si="0"/>
        <v>3</v>
      </c>
      <c r="O17" s="1">
        <f t="shared" si="1"/>
        <v>0.25</v>
      </c>
      <c r="P17">
        <v>1</v>
      </c>
      <c r="Q17">
        <v>1</v>
      </c>
      <c r="R17">
        <v>0</v>
      </c>
      <c r="S17">
        <v>0</v>
      </c>
      <c r="T17">
        <v>1</v>
      </c>
      <c r="U17">
        <v>0</v>
      </c>
      <c r="V17">
        <v>1</v>
      </c>
      <c r="W17">
        <v>1</v>
      </c>
      <c r="X17">
        <v>0</v>
      </c>
      <c r="Y17">
        <v>1</v>
      </c>
      <c r="Z17">
        <v>1</v>
      </c>
      <c r="AA17">
        <v>1</v>
      </c>
      <c r="AB17">
        <f t="shared" si="2"/>
        <v>8</v>
      </c>
      <c r="AC17" s="1">
        <f t="shared" si="3"/>
        <v>0.66666666666666663</v>
      </c>
    </row>
    <row r="18" spans="1:29" x14ac:dyDescent="0.25">
      <c r="A18">
        <v>60215</v>
      </c>
      <c r="B18">
        <v>1</v>
      </c>
      <c r="C18">
        <v>1</v>
      </c>
      <c r="D18">
        <v>0</v>
      </c>
      <c r="E18">
        <v>0</v>
      </c>
      <c r="F18">
        <v>0</v>
      </c>
      <c r="G18">
        <v>0</v>
      </c>
      <c r="H18">
        <v>1</v>
      </c>
      <c r="I18">
        <v>1</v>
      </c>
      <c r="J18">
        <v>0</v>
      </c>
      <c r="K18">
        <v>1</v>
      </c>
      <c r="L18">
        <v>0</v>
      </c>
      <c r="M18">
        <v>1</v>
      </c>
      <c r="N18">
        <f t="shared" si="0"/>
        <v>6</v>
      </c>
      <c r="O18" s="1">
        <f t="shared" si="1"/>
        <v>0.5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f t="shared" si="2"/>
        <v>12</v>
      </c>
      <c r="AC18" s="1">
        <f t="shared" si="3"/>
        <v>1</v>
      </c>
    </row>
    <row r="19" spans="1:29" x14ac:dyDescent="0.25">
      <c r="A19">
        <v>60216</v>
      </c>
      <c r="B19">
        <v>1</v>
      </c>
      <c r="C19">
        <v>1</v>
      </c>
      <c r="D19">
        <v>1</v>
      </c>
      <c r="E19">
        <v>0</v>
      </c>
      <c r="F19">
        <v>1</v>
      </c>
      <c r="G19">
        <v>0</v>
      </c>
      <c r="H19">
        <v>0</v>
      </c>
      <c r="I19">
        <v>1</v>
      </c>
      <c r="J19">
        <v>1</v>
      </c>
      <c r="K19">
        <v>0</v>
      </c>
      <c r="L19">
        <v>1</v>
      </c>
      <c r="M19">
        <v>0</v>
      </c>
      <c r="N19">
        <f t="shared" si="0"/>
        <v>7</v>
      </c>
      <c r="O19" s="1">
        <f t="shared" si="1"/>
        <v>0.58333333333333337</v>
      </c>
      <c r="P19">
        <v>1</v>
      </c>
      <c r="Q19">
        <v>1</v>
      </c>
      <c r="R19">
        <v>1</v>
      </c>
      <c r="S19">
        <v>0</v>
      </c>
      <c r="T19">
        <v>1</v>
      </c>
      <c r="U19">
        <v>1</v>
      </c>
      <c r="V19">
        <v>1</v>
      </c>
      <c r="W19">
        <v>1</v>
      </c>
      <c r="X19">
        <v>1</v>
      </c>
      <c r="Y19">
        <v>0</v>
      </c>
      <c r="Z19">
        <v>1</v>
      </c>
      <c r="AA19">
        <v>1</v>
      </c>
      <c r="AB19">
        <f t="shared" si="2"/>
        <v>10</v>
      </c>
      <c r="AC19" s="1">
        <f t="shared" si="3"/>
        <v>0.83333333333333337</v>
      </c>
    </row>
    <row r="20" spans="1:29" x14ac:dyDescent="0.25">
      <c r="A20">
        <v>60217</v>
      </c>
      <c r="B20">
        <v>0</v>
      </c>
      <c r="C20">
        <v>1</v>
      </c>
      <c r="D20">
        <v>1</v>
      </c>
      <c r="E20">
        <v>0</v>
      </c>
      <c r="F20">
        <v>1</v>
      </c>
      <c r="G20">
        <v>1</v>
      </c>
      <c r="H20">
        <v>1</v>
      </c>
      <c r="I20">
        <v>1</v>
      </c>
      <c r="J20">
        <v>0</v>
      </c>
      <c r="K20">
        <v>0</v>
      </c>
      <c r="L20">
        <v>0</v>
      </c>
      <c r="M20">
        <v>0</v>
      </c>
      <c r="N20">
        <f t="shared" si="0"/>
        <v>6</v>
      </c>
      <c r="O20" s="1">
        <f t="shared" si="1"/>
        <v>0.5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0</v>
      </c>
      <c r="Y20">
        <v>1</v>
      </c>
      <c r="Z20">
        <v>0</v>
      </c>
      <c r="AA20">
        <v>1</v>
      </c>
      <c r="AB20">
        <f t="shared" si="2"/>
        <v>10</v>
      </c>
      <c r="AC20" s="1">
        <f t="shared" si="3"/>
        <v>0.83333333333333337</v>
      </c>
    </row>
    <row r="21" spans="1:29" x14ac:dyDescent="0.25">
      <c r="A21">
        <v>60218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1</v>
      </c>
      <c r="L21">
        <v>0</v>
      </c>
      <c r="M21">
        <v>0</v>
      </c>
      <c r="N21">
        <f t="shared" si="0"/>
        <v>3</v>
      </c>
      <c r="O21" s="1">
        <f t="shared" si="1"/>
        <v>0.25</v>
      </c>
      <c r="P21">
        <v>1</v>
      </c>
      <c r="Q21">
        <v>0</v>
      </c>
      <c r="R21">
        <v>1</v>
      </c>
      <c r="S21">
        <v>1</v>
      </c>
      <c r="T21">
        <v>1</v>
      </c>
      <c r="U21">
        <v>1</v>
      </c>
      <c r="V21">
        <v>0</v>
      </c>
      <c r="W21">
        <v>1</v>
      </c>
      <c r="X21">
        <v>1</v>
      </c>
      <c r="Y21">
        <v>1</v>
      </c>
      <c r="Z21">
        <v>0</v>
      </c>
      <c r="AA21">
        <v>1</v>
      </c>
      <c r="AB21">
        <f t="shared" si="2"/>
        <v>9</v>
      </c>
      <c r="AC21" s="1">
        <f t="shared" si="3"/>
        <v>0.75</v>
      </c>
    </row>
    <row r="22" spans="1:29" x14ac:dyDescent="0.25">
      <c r="A22">
        <v>60219</v>
      </c>
      <c r="B22">
        <v>0</v>
      </c>
      <c r="C22">
        <v>1</v>
      </c>
      <c r="D22">
        <v>1</v>
      </c>
      <c r="E22">
        <v>1</v>
      </c>
      <c r="F22">
        <v>0</v>
      </c>
      <c r="G22">
        <v>1</v>
      </c>
      <c r="H22">
        <v>1</v>
      </c>
      <c r="I22">
        <v>1</v>
      </c>
      <c r="J22">
        <v>1</v>
      </c>
      <c r="K22">
        <v>1</v>
      </c>
      <c r="L22">
        <v>0</v>
      </c>
      <c r="M22">
        <v>1</v>
      </c>
      <c r="N22">
        <f t="shared" si="0"/>
        <v>9</v>
      </c>
      <c r="O22" s="1">
        <f t="shared" si="1"/>
        <v>0.75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f t="shared" si="2"/>
        <v>12</v>
      </c>
      <c r="AC22" s="1">
        <f t="shared" si="3"/>
        <v>1</v>
      </c>
    </row>
    <row r="23" spans="1:29" x14ac:dyDescent="0.25">
      <c r="A23">
        <v>60220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1</v>
      </c>
      <c r="J23">
        <v>0</v>
      </c>
      <c r="K23">
        <v>1</v>
      </c>
      <c r="L23">
        <v>1</v>
      </c>
      <c r="M23">
        <v>1</v>
      </c>
      <c r="N23">
        <f t="shared" si="0"/>
        <v>6</v>
      </c>
      <c r="O23" s="1">
        <f t="shared" si="1"/>
        <v>0.5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f t="shared" si="2"/>
        <v>12</v>
      </c>
      <c r="AC23" s="1">
        <f t="shared" si="3"/>
        <v>1</v>
      </c>
    </row>
    <row r="24" spans="1:29" x14ac:dyDescent="0.25">
      <c r="A24">
        <v>60221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1</v>
      </c>
      <c r="J24">
        <v>1</v>
      </c>
      <c r="K24">
        <v>1</v>
      </c>
      <c r="L24">
        <v>0</v>
      </c>
      <c r="M24">
        <v>0</v>
      </c>
      <c r="N24">
        <f t="shared" si="0"/>
        <v>4</v>
      </c>
      <c r="O24" s="1">
        <f t="shared" si="1"/>
        <v>0.33333333333333331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f t="shared" ref="AB24" si="4">COUNTIF(P24:AA24,1)</f>
        <v>12</v>
      </c>
      <c r="AC24" s="1">
        <f t="shared" ref="AC24" si="5">AB24/12</f>
        <v>1</v>
      </c>
    </row>
    <row r="25" spans="1:29" x14ac:dyDescent="0.25">
      <c r="A25">
        <v>60223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1</v>
      </c>
      <c r="J25">
        <v>0</v>
      </c>
      <c r="K25">
        <v>0</v>
      </c>
      <c r="L25">
        <v>0</v>
      </c>
      <c r="M25">
        <v>1</v>
      </c>
      <c r="N25">
        <f t="shared" si="0"/>
        <v>4</v>
      </c>
      <c r="O25" s="1">
        <f t="shared" si="1"/>
        <v>0.33333333333333331</v>
      </c>
      <c r="P25">
        <v>1</v>
      </c>
      <c r="Q25">
        <v>0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f t="shared" ref="AB25" si="6">COUNTIF(P25:AA25,1)</f>
        <v>11</v>
      </c>
      <c r="AC25" s="1">
        <f t="shared" ref="AC25" si="7">AB25/12</f>
        <v>0.91666666666666663</v>
      </c>
    </row>
    <row r="26" spans="1:29" x14ac:dyDescent="0.25">
      <c r="O26" s="1">
        <f>AVERAGE(O4:O25)</f>
        <v>0.3484848484848484</v>
      </c>
      <c r="AC26" s="1">
        <f>AVERAGE(AC4:AC25)</f>
        <v>0.79545454545454541</v>
      </c>
    </row>
    <row r="27" spans="1:29" x14ac:dyDescent="0.25">
      <c r="B27" t="s">
        <v>25</v>
      </c>
    </row>
    <row r="28" spans="1:29" x14ac:dyDescent="0.25"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30</v>
      </c>
      <c r="H28" t="s">
        <v>31</v>
      </c>
      <c r="I28" t="s">
        <v>13</v>
      </c>
      <c r="J28" t="s">
        <v>14</v>
      </c>
      <c r="K28" t="s">
        <v>15</v>
      </c>
      <c r="L28" t="s">
        <v>16</v>
      </c>
      <c r="M28" t="s">
        <v>17</v>
      </c>
      <c r="N28" t="s">
        <v>30</v>
      </c>
      <c r="O28" t="s">
        <v>31</v>
      </c>
    </row>
    <row r="29" spans="1:29" x14ac:dyDescent="0.25">
      <c r="A29">
        <v>60201</v>
      </c>
      <c r="B29">
        <v>3</v>
      </c>
      <c r="C29">
        <v>2</v>
      </c>
      <c r="D29">
        <v>4</v>
      </c>
      <c r="E29">
        <v>3</v>
      </c>
      <c r="F29">
        <v>3</v>
      </c>
      <c r="G29">
        <v>1</v>
      </c>
      <c r="H29" s="3">
        <f>G29/5</f>
        <v>0.2</v>
      </c>
      <c r="I29">
        <v>5</v>
      </c>
      <c r="J29">
        <v>3</v>
      </c>
      <c r="K29">
        <v>4</v>
      </c>
      <c r="L29">
        <v>4</v>
      </c>
      <c r="M29">
        <v>5</v>
      </c>
      <c r="N29">
        <v>4</v>
      </c>
      <c r="O29" s="3">
        <f>N29/5</f>
        <v>0.8</v>
      </c>
    </row>
    <row r="30" spans="1:29" x14ac:dyDescent="0.25">
      <c r="A30">
        <v>60202</v>
      </c>
      <c r="B30">
        <v>4</v>
      </c>
      <c r="C30">
        <v>5</v>
      </c>
      <c r="D30">
        <v>4</v>
      </c>
      <c r="E30">
        <v>4</v>
      </c>
      <c r="F30">
        <v>4</v>
      </c>
      <c r="G30">
        <v>5</v>
      </c>
      <c r="H30" s="3">
        <f t="shared" ref="H30:H50" si="8">G30/5</f>
        <v>1</v>
      </c>
      <c r="I30">
        <v>4</v>
      </c>
      <c r="J30">
        <v>5</v>
      </c>
      <c r="K30">
        <v>4</v>
      </c>
      <c r="L30">
        <v>4</v>
      </c>
      <c r="M30">
        <v>4</v>
      </c>
      <c r="N30">
        <v>5</v>
      </c>
      <c r="O30" s="3">
        <f t="shared" ref="O30:O50" si="9">N30/5</f>
        <v>1</v>
      </c>
    </row>
    <row r="31" spans="1:29" x14ac:dyDescent="0.25">
      <c r="A31">
        <v>60203</v>
      </c>
      <c r="B31">
        <v>2</v>
      </c>
      <c r="C31">
        <v>4</v>
      </c>
      <c r="D31">
        <v>4</v>
      </c>
      <c r="E31">
        <v>3</v>
      </c>
      <c r="F31">
        <v>4</v>
      </c>
      <c r="G31">
        <v>3</v>
      </c>
      <c r="H31" s="3">
        <f t="shared" si="8"/>
        <v>0.6</v>
      </c>
      <c r="I31">
        <v>2</v>
      </c>
      <c r="J31">
        <v>4</v>
      </c>
      <c r="K31">
        <v>4</v>
      </c>
      <c r="L31">
        <v>2</v>
      </c>
      <c r="M31">
        <v>5</v>
      </c>
      <c r="N31">
        <v>3</v>
      </c>
      <c r="O31" s="3">
        <f t="shared" si="9"/>
        <v>0.6</v>
      </c>
    </row>
    <row r="32" spans="1:29" x14ac:dyDescent="0.25">
      <c r="A32">
        <v>60204</v>
      </c>
      <c r="B32">
        <v>4</v>
      </c>
      <c r="C32">
        <v>4</v>
      </c>
      <c r="D32">
        <v>3</v>
      </c>
      <c r="E32">
        <v>3</v>
      </c>
      <c r="F32">
        <v>4</v>
      </c>
      <c r="G32">
        <v>3</v>
      </c>
      <c r="H32" s="3">
        <f t="shared" si="8"/>
        <v>0.6</v>
      </c>
      <c r="I32">
        <v>4</v>
      </c>
      <c r="J32">
        <v>4</v>
      </c>
      <c r="K32">
        <v>4</v>
      </c>
      <c r="L32">
        <v>3</v>
      </c>
      <c r="M32">
        <v>4</v>
      </c>
      <c r="N32">
        <v>4</v>
      </c>
      <c r="O32" s="3">
        <f t="shared" si="9"/>
        <v>0.8</v>
      </c>
    </row>
    <row r="33" spans="1:15" x14ac:dyDescent="0.25">
      <c r="A33">
        <v>60205</v>
      </c>
      <c r="B33">
        <v>5</v>
      </c>
      <c r="C33">
        <v>5</v>
      </c>
      <c r="D33">
        <v>4</v>
      </c>
      <c r="E33">
        <v>2</v>
      </c>
      <c r="F33">
        <v>5</v>
      </c>
      <c r="G33">
        <v>4</v>
      </c>
      <c r="H33" s="3">
        <f t="shared" si="8"/>
        <v>0.8</v>
      </c>
      <c r="I33">
        <v>5</v>
      </c>
      <c r="J33">
        <v>5</v>
      </c>
      <c r="K33">
        <v>4</v>
      </c>
      <c r="L33">
        <v>1</v>
      </c>
      <c r="M33">
        <v>5</v>
      </c>
      <c r="N33">
        <v>4</v>
      </c>
      <c r="O33" s="3">
        <f t="shared" si="9"/>
        <v>0.8</v>
      </c>
    </row>
    <row r="34" spans="1:15" x14ac:dyDescent="0.25">
      <c r="A34" s="5">
        <v>60206</v>
      </c>
      <c r="B34">
        <v>5</v>
      </c>
      <c r="C34">
        <v>2</v>
      </c>
      <c r="D34">
        <v>5</v>
      </c>
      <c r="E34">
        <v>1</v>
      </c>
      <c r="F34">
        <v>5</v>
      </c>
      <c r="G34">
        <v>3</v>
      </c>
      <c r="H34" s="3">
        <f t="shared" si="8"/>
        <v>0.6</v>
      </c>
      <c r="I34">
        <v>3</v>
      </c>
      <c r="J34">
        <v>5</v>
      </c>
      <c r="K34">
        <v>5</v>
      </c>
      <c r="L34">
        <v>2</v>
      </c>
      <c r="M34">
        <v>5</v>
      </c>
      <c r="N34">
        <v>3</v>
      </c>
      <c r="O34" s="3">
        <f t="shared" si="9"/>
        <v>0.6</v>
      </c>
    </row>
    <row r="35" spans="1:15" x14ac:dyDescent="0.25">
      <c r="A35" s="5">
        <v>60207</v>
      </c>
      <c r="B35">
        <v>3</v>
      </c>
      <c r="C35">
        <v>3</v>
      </c>
      <c r="D35">
        <v>4</v>
      </c>
      <c r="E35">
        <v>2</v>
      </c>
      <c r="F35">
        <v>3</v>
      </c>
      <c r="G35">
        <v>1</v>
      </c>
      <c r="H35" s="3">
        <f>G35/5</f>
        <v>0.2</v>
      </c>
      <c r="I35">
        <v>3</v>
      </c>
      <c r="J35">
        <v>3</v>
      </c>
      <c r="K35">
        <v>4</v>
      </c>
      <c r="L35">
        <v>4</v>
      </c>
      <c r="M35">
        <v>3</v>
      </c>
      <c r="N35">
        <v>2</v>
      </c>
      <c r="O35" s="3">
        <f t="shared" si="9"/>
        <v>0.4</v>
      </c>
    </row>
    <row r="36" spans="1:15" x14ac:dyDescent="0.25">
      <c r="A36">
        <v>60208</v>
      </c>
      <c r="B36">
        <v>3</v>
      </c>
      <c r="C36">
        <v>3</v>
      </c>
      <c r="D36">
        <v>3</v>
      </c>
      <c r="E36">
        <v>3</v>
      </c>
      <c r="F36">
        <v>3</v>
      </c>
      <c r="G36">
        <v>0</v>
      </c>
      <c r="H36" s="3">
        <f>G36/5</f>
        <v>0</v>
      </c>
      <c r="I36">
        <v>3</v>
      </c>
      <c r="J36">
        <v>3</v>
      </c>
      <c r="K36">
        <v>3</v>
      </c>
      <c r="L36">
        <v>3</v>
      </c>
      <c r="M36">
        <v>3</v>
      </c>
      <c r="N36">
        <v>0</v>
      </c>
      <c r="O36" s="3">
        <f t="shared" si="9"/>
        <v>0</v>
      </c>
    </row>
    <row r="37" spans="1:15" x14ac:dyDescent="0.25">
      <c r="A37" s="5">
        <v>60209</v>
      </c>
      <c r="B37">
        <v>3</v>
      </c>
      <c r="C37">
        <v>4</v>
      </c>
      <c r="D37">
        <v>4</v>
      </c>
      <c r="E37">
        <v>3</v>
      </c>
      <c r="F37">
        <v>5</v>
      </c>
      <c r="G37">
        <v>3</v>
      </c>
      <c r="H37" s="3">
        <f>G37/5</f>
        <v>0.6</v>
      </c>
      <c r="I37">
        <v>2</v>
      </c>
      <c r="J37">
        <v>5</v>
      </c>
      <c r="K37">
        <v>5</v>
      </c>
      <c r="L37">
        <v>4</v>
      </c>
      <c r="M37">
        <v>5</v>
      </c>
      <c r="N37">
        <v>4</v>
      </c>
      <c r="O37" s="3">
        <f>N37/5</f>
        <v>0.8</v>
      </c>
    </row>
    <row r="38" spans="1:15" x14ac:dyDescent="0.25">
      <c r="A38" s="5">
        <v>60210</v>
      </c>
      <c r="B38">
        <v>5</v>
      </c>
      <c r="C38">
        <v>1</v>
      </c>
      <c r="D38">
        <v>1</v>
      </c>
      <c r="E38">
        <v>1</v>
      </c>
      <c r="F38">
        <v>1</v>
      </c>
      <c r="G38">
        <v>1</v>
      </c>
      <c r="H38" s="3">
        <f t="shared" si="8"/>
        <v>0.2</v>
      </c>
      <c r="I38">
        <v>5</v>
      </c>
      <c r="J38">
        <v>5</v>
      </c>
      <c r="K38">
        <v>5</v>
      </c>
      <c r="L38">
        <v>5</v>
      </c>
      <c r="M38">
        <v>5</v>
      </c>
      <c r="N38">
        <v>5</v>
      </c>
      <c r="O38" s="3">
        <f t="shared" si="9"/>
        <v>1</v>
      </c>
    </row>
    <row r="39" spans="1:15" x14ac:dyDescent="0.25">
      <c r="A39">
        <v>60211</v>
      </c>
      <c r="B39">
        <v>4</v>
      </c>
      <c r="C39">
        <v>4</v>
      </c>
      <c r="D39">
        <v>5</v>
      </c>
      <c r="E39">
        <v>2</v>
      </c>
      <c r="F39">
        <v>3</v>
      </c>
      <c r="G39">
        <v>3</v>
      </c>
      <c r="H39" s="3">
        <f t="shared" si="8"/>
        <v>0.6</v>
      </c>
      <c r="I39">
        <v>3</v>
      </c>
      <c r="J39">
        <v>4</v>
      </c>
      <c r="K39">
        <v>4</v>
      </c>
      <c r="L39">
        <v>2</v>
      </c>
      <c r="M39">
        <v>3</v>
      </c>
      <c r="N39">
        <v>2</v>
      </c>
      <c r="O39" s="3">
        <f t="shared" si="9"/>
        <v>0.4</v>
      </c>
    </row>
    <row r="40" spans="1:15" x14ac:dyDescent="0.25">
      <c r="A40">
        <v>60212</v>
      </c>
      <c r="B40">
        <v>4</v>
      </c>
      <c r="C40">
        <v>5</v>
      </c>
      <c r="D40">
        <v>5</v>
      </c>
      <c r="E40">
        <v>3</v>
      </c>
      <c r="F40">
        <v>5</v>
      </c>
      <c r="G40">
        <v>4</v>
      </c>
      <c r="H40" s="3">
        <f t="shared" si="8"/>
        <v>0.8</v>
      </c>
      <c r="I40">
        <v>4</v>
      </c>
      <c r="J40">
        <v>5</v>
      </c>
      <c r="K40">
        <v>4</v>
      </c>
      <c r="L40">
        <v>3</v>
      </c>
      <c r="M40">
        <v>5</v>
      </c>
      <c r="N40">
        <v>4</v>
      </c>
      <c r="O40" s="3">
        <f t="shared" si="9"/>
        <v>0.8</v>
      </c>
    </row>
    <row r="41" spans="1:15" x14ac:dyDescent="0.25">
      <c r="A41">
        <v>60213</v>
      </c>
      <c r="B41">
        <v>3</v>
      </c>
      <c r="C41">
        <v>5</v>
      </c>
      <c r="D41">
        <v>4</v>
      </c>
      <c r="E41">
        <v>4</v>
      </c>
      <c r="F41">
        <v>2</v>
      </c>
      <c r="G41">
        <v>3</v>
      </c>
      <c r="H41" s="3">
        <f t="shared" si="8"/>
        <v>0.6</v>
      </c>
      <c r="I41">
        <v>1</v>
      </c>
      <c r="J41">
        <v>4</v>
      </c>
      <c r="K41">
        <v>4</v>
      </c>
      <c r="L41">
        <v>4</v>
      </c>
      <c r="M41">
        <v>2</v>
      </c>
      <c r="N41">
        <v>3</v>
      </c>
      <c r="O41" s="3">
        <f t="shared" si="9"/>
        <v>0.6</v>
      </c>
    </row>
    <row r="42" spans="1:15" x14ac:dyDescent="0.25">
      <c r="A42">
        <v>60214</v>
      </c>
      <c r="B42">
        <v>3</v>
      </c>
      <c r="C42">
        <v>5</v>
      </c>
      <c r="D42">
        <v>4</v>
      </c>
      <c r="E42">
        <v>4</v>
      </c>
      <c r="F42">
        <v>5</v>
      </c>
      <c r="G42">
        <v>4</v>
      </c>
      <c r="H42" s="3">
        <f t="shared" si="8"/>
        <v>0.8</v>
      </c>
      <c r="I42">
        <v>3</v>
      </c>
      <c r="J42">
        <v>5</v>
      </c>
      <c r="K42">
        <v>4</v>
      </c>
      <c r="L42">
        <v>4</v>
      </c>
      <c r="M42">
        <v>5</v>
      </c>
      <c r="N42">
        <v>4</v>
      </c>
      <c r="O42" s="3">
        <f t="shared" si="9"/>
        <v>0.8</v>
      </c>
    </row>
    <row r="43" spans="1:15" x14ac:dyDescent="0.25">
      <c r="A43">
        <v>60215</v>
      </c>
      <c r="B43">
        <v>3</v>
      </c>
      <c r="C43">
        <v>4</v>
      </c>
      <c r="D43">
        <v>4</v>
      </c>
      <c r="E43">
        <v>3</v>
      </c>
      <c r="F43">
        <v>4</v>
      </c>
      <c r="G43">
        <v>3</v>
      </c>
      <c r="H43" s="3">
        <f t="shared" si="8"/>
        <v>0.6</v>
      </c>
      <c r="I43">
        <v>4</v>
      </c>
      <c r="J43">
        <v>5</v>
      </c>
      <c r="K43">
        <v>4</v>
      </c>
      <c r="L43">
        <v>3</v>
      </c>
      <c r="M43">
        <v>4</v>
      </c>
      <c r="N43">
        <v>4</v>
      </c>
      <c r="O43" s="3">
        <f t="shared" si="9"/>
        <v>0.8</v>
      </c>
    </row>
    <row r="44" spans="1:15" x14ac:dyDescent="0.25">
      <c r="A44" s="5">
        <v>60216</v>
      </c>
      <c r="B44">
        <v>3</v>
      </c>
      <c r="C44">
        <v>4</v>
      </c>
      <c r="D44">
        <v>2</v>
      </c>
      <c r="E44">
        <v>1</v>
      </c>
      <c r="F44">
        <v>5</v>
      </c>
      <c r="G44">
        <v>2</v>
      </c>
      <c r="H44" s="3">
        <f t="shared" si="8"/>
        <v>0.4</v>
      </c>
      <c r="I44">
        <v>3</v>
      </c>
      <c r="J44">
        <v>5</v>
      </c>
      <c r="K44">
        <v>3</v>
      </c>
      <c r="L44">
        <v>2</v>
      </c>
      <c r="M44">
        <v>5</v>
      </c>
      <c r="N44">
        <v>2</v>
      </c>
      <c r="O44" s="3">
        <f t="shared" si="9"/>
        <v>0.4</v>
      </c>
    </row>
    <row r="45" spans="1:15" x14ac:dyDescent="0.25">
      <c r="A45">
        <v>60217</v>
      </c>
      <c r="B45">
        <v>5</v>
      </c>
      <c r="C45">
        <v>5</v>
      </c>
      <c r="D45">
        <v>4</v>
      </c>
      <c r="E45">
        <v>5</v>
      </c>
      <c r="F45">
        <v>3</v>
      </c>
      <c r="G45">
        <v>4</v>
      </c>
      <c r="H45" s="3">
        <f t="shared" si="8"/>
        <v>0.8</v>
      </c>
      <c r="I45">
        <v>5</v>
      </c>
      <c r="J45">
        <v>5</v>
      </c>
      <c r="K45">
        <v>5</v>
      </c>
      <c r="L45">
        <v>4</v>
      </c>
      <c r="M45">
        <v>3</v>
      </c>
      <c r="N45">
        <v>4</v>
      </c>
      <c r="O45" s="3">
        <f t="shared" si="9"/>
        <v>0.8</v>
      </c>
    </row>
    <row r="46" spans="1:15" x14ac:dyDescent="0.25">
      <c r="A46">
        <v>60218</v>
      </c>
      <c r="B46">
        <v>1</v>
      </c>
      <c r="C46">
        <v>4</v>
      </c>
      <c r="D46">
        <v>4</v>
      </c>
      <c r="E46">
        <v>3</v>
      </c>
      <c r="F46">
        <v>5</v>
      </c>
      <c r="G46">
        <v>3</v>
      </c>
      <c r="H46" s="3">
        <f t="shared" si="8"/>
        <v>0.6</v>
      </c>
      <c r="I46">
        <v>3</v>
      </c>
      <c r="J46">
        <v>4</v>
      </c>
      <c r="K46">
        <v>5</v>
      </c>
      <c r="L46">
        <v>3</v>
      </c>
      <c r="M46">
        <v>5</v>
      </c>
      <c r="N46">
        <v>3</v>
      </c>
      <c r="O46" s="3">
        <f t="shared" si="9"/>
        <v>0.6</v>
      </c>
    </row>
    <row r="47" spans="1:15" x14ac:dyDescent="0.25">
      <c r="A47">
        <v>60219</v>
      </c>
      <c r="B47">
        <v>3</v>
      </c>
      <c r="C47">
        <v>5</v>
      </c>
      <c r="D47">
        <v>5</v>
      </c>
      <c r="E47">
        <v>5</v>
      </c>
      <c r="F47">
        <v>5</v>
      </c>
      <c r="G47">
        <v>4</v>
      </c>
      <c r="H47" s="3">
        <f t="shared" si="8"/>
        <v>0.8</v>
      </c>
      <c r="I47">
        <v>3</v>
      </c>
      <c r="J47">
        <v>5</v>
      </c>
      <c r="K47">
        <v>5</v>
      </c>
      <c r="L47">
        <v>5</v>
      </c>
      <c r="M47">
        <v>5</v>
      </c>
      <c r="N47">
        <v>4</v>
      </c>
      <c r="O47" s="3">
        <f t="shared" si="9"/>
        <v>0.8</v>
      </c>
    </row>
    <row r="48" spans="1:15" x14ac:dyDescent="0.25">
      <c r="A48">
        <v>60220</v>
      </c>
      <c r="B48">
        <v>4</v>
      </c>
      <c r="C48">
        <v>5</v>
      </c>
      <c r="D48">
        <v>5</v>
      </c>
      <c r="E48">
        <v>3</v>
      </c>
      <c r="F48">
        <v>5</v>
      </c>
      <c r="G48">
        <v>4</v>
      </c>
      <c r="H48" s="3">
        <f t="shared" si="8"/>
        <v>0.8</v>
      </c>
      <c r="I48">
        <v>4</v>
      </c>
      <c r="J48">
        <v>4</v>
      </c>
      <c r="K48">
        <v>5</v>
      </c>
      <c r="L48">
        <v>3</v>
      </c>
      <c r="M48">
        <v>4</v>
      </c>
      <c r="N48">
        <v>4</v>
      </c>
      <c r="O48" s="3">
        <f t="shared" si="9"/>
        <v>0.8</v>
      </c>
    </row>
    <row r="49" spans="1:15" x14ac:dyDescent="0.25">
      <c r="A49">
        <v>60221</v>
      </c>
      <c r="B49">
        <v>2</v>
      </c>
      <c r="C49">
        <v>4</v>
      </c>
      <c r="D49">
        <v>2</v>
      </c>
      <c r="E49">
        <v>4</v>
      </c>
      <c r="F49">
        <v>4</v>
      </c>
      <c r="G49">
        <v>3</v>
      </c>
      <c r="H49" s="3">
        <f t="shared" si="8"/>
        <v>0.6</v>
      </c>
      <c r="I49">
        <v>4</v>
      </c>
      <c r="J49">
        <v>4</v>
      </c>
      <c r="K49">
        <v>4</v>
      </c>
      <c r="L49">
        <v>4</v>
      </c>
      <c r="M49">
        <v>4</v>
      </c>
      <c r="N49">
        <v>5</v>
      </c>
      <c r="O49" s="3">
        <f t="shared" si="9"/>
        <v>1</v>
      </c>
    </row>
    <row r="50" spans="1:15" x14ac:dyDescent="0.25">
      <c r="A50">
        <v>60223</v>
      </c>
      <c r="B50">
        <v>3</v>
      </c>
      <c r="C50">
        <v>4</v>
      </c>
      <c r="D50">
        <v>3</v>
      </c>
      <c r="E50">
        <v>2</v>
      </c>
      <c r="F50">
        <v>5</v>
      </c>
      <c r="G50">
        <v>2</v>
      </c>
      <c r="H50" s="3">
        <f t="shared" si="8"/>
        <v>0.4</v>
      </c>
      <c r="I50">
        <v>3</v>
      </c>
      <c r="J50">
        <v>4</v>
      </c>
      <c r="K50">
        <v>3</v>
      </c>
      <c r="L50">
        <v>2</v>
      </c>
      <c r="M50">
        <v>5</v>
      </c>
      <c r="N50">
        <v>2</v>
      </c>
      <c r="O50" s="3">
        <f t="shared" si="9"/>
        <v>0.4</v>
      </c>
    </row>
    <row r="51" spans="1:15" x14ac:dyDescent="0.25">
      <c r="E51" s="2">
        <f>5/23</f>
        <v>0.21739130434782608</v>
      </c>
      <c r="H51" s="2">
        <f>AVERAGE(H29:H50)</f>
        <v>0.57272727272727275</v>
      </c>
      <c r="L51" s="2">
        <f>10/23</f>
        <v>0.43478260869565216</v>
      </c>
      <c r="O51" s="2">
        <f>AVERAGE(O29:O50)</f>
        <v>0.68181818181818199</v>
      </c>
    </row>
    <row r="52" spans="1:15" x14ac:dyDescent="0.25">
      <c r="E52" s="4">
        <v>5</v>
      </c>
      <c r="L52">
        <v>10</v>
      </c>
    </row>
  </sheetData>
  <mergeCells count="1">
    <mergeCell ref="A1:AC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N15" sqref="N15"/>
    </sheetView>
  </sheetViews>
  <sheetFormatPr defaultRowHeight="16.5" x14ac:dyDescent="0.25"/>
  <sheetData>
    <row r="1" spans="1:3" x14ac:dyDescent="0.25">
      <c r="A1" s="9" t="s">
        <v>36</v>
      </c>
      <c r="B1" s="8"/>
    </row>
    <row r="2" spans="1:3" x14ac:dyDescent="0.25">
      <c r="B2" t="s">
        <v>37</v>
      </c>
      <c r="C2" t="s">
        <v>38</v>
      </c>
    </row>
    <row r="3" spans="1:3" x14ac:dyDescent="0.25">
      <c r="A3" s="6" t="s">
        <v>39</v>
      </c>
      <c r="B3" s="3">
        <v>0.6</v>
      </c>
      <c r="C3" s="3">
        <v>0.75</v>
      </c>
    </row>
    <row r="4" spans="1:3" x14ac:dyDescent="0.25">
      <c r="A4" s="6" t="s">
        <v>40</v>
      </c>
      <c r="B4" s="3">
        <v>0.73</v>
      </c>
      <c r="C4" s="3">
        <v>0.88</v>
      </c>
    </row>
    <row r="5" spans="1:3" x14ac:dyDescent="0.25">
      <c r="A5" s="6" t="s">
        <v>41</v>
      </c>
      <c r="B5" s="1">
        <v>0.4667</v>
      </c>
      <c r="C5" s="1">
        <v>0.85829999999999995</v>
      </c>
    </row>
    <row r="6" spans="1:3" x14ac:dyDescent="0.25">
      <c r="A6" s="6"/>
    </row>
    <row r="8" spans="1:3" x14ac:dyDescent="0.25">
      <c r="A8" s="6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六甲</vt:lpstr>
      <vt:lpstr>六乙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health</dc:creator>
  <cp:lastModifiedBy>health</cp:lastModifiedBy>
  <dcterms:created xsi:type="dcterms:W3CDTF">2015-05-13T07:14:24Z</dcterms:created>
  <dcterms:modified xsi:type="dcterms:W3CDTF">2015-08-25T06:15:39Z</dcterms:modified>
</cp:coreProperties>
</file>